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85" windowHeight="8280" activeTab="0"/>
  </bookViews>
  <sheets>
    <sheet name="заходи" sheetId="1" r:id="rId1"/>
  </sheets>
  <definedNames/>
  <calcPr fullCalcOnLoad="1"/>
</workbook>
</file>

<file path=xl/sharedStrings.xml><?xml version="1.0" encoding="utf-8"?>
<sst xmlns="http://schemas.openxmlformats.org/spreadsheetml/2006/main" count="580" uniqueCount="232">
  <si>
    <t>усього</t>
  </si>
  <si>
    <t>№ з/п</t>
  </si>
  <si>
    <t>УСЬОГО</t>
  </si>
  <si>
    <t>Джерела фінансування</t>
  </si>
  <si>
    <t xml:space="preserve">Державний бюджет </t>
  </si>
  <si>
    <t>Обласний бюджет</t>
  </si>
  <si>
    <t>Місцевий бюджет</t>
  </si>
  <si>
    <t>Всього</t>
  </si>
  <si>
    <t>Інші джерела</t>
  </si>
  <si>
    <t>1.</t>
  </si>
  <si>
    <t xml:space="preserve">Обсяг фінансування , тис.грн. </t>
  </si>
  <si>
    <t>Загальна сума виділених коштів, тис.грн</t>
  </si>
  <si>
    <t>технічної бази ДНЗ</t>
  </si>
  <si>
    <t>2.</t>
  </si>
  <si>
    <t>Виконавець</t>
  </si>
  <si>
    <t>3.</t>
  </si>
  <si>
    <t>4.</t>
  </si>
  <si>
    <t>5.</t>
  </si>
  <si>
    <t>6.</t>
  </si>
  <si>
    <t>7.</t>
  </si>
  <si>
    <t>8.</t>
  </si>
  <si>
    <t>9.</t>
  </si>
  <si>
    <t>10.</t>
  </si>
  <si>
    <t>11.</t>
  </si>
  <si>
    <t>12.</t>
  </si>
  <si>
    <t>13.</t>
  </si>
  <si>
    <t>14.</t>
  </si>
  <si>
    <t>15.</t>
  </si>
  <si>
    <t>16.</t>
  </si>
  <si>
    <t>17.</t>
  </si>
  <si>
    <t>18.</t>
  </si>
  <si>
    <t>19.</t>
  </si>
  <si>
    <t>20.</t>
  </si>
  <si>
    <t>21.</t>
  </si>
  <si>
    <t>22.</t>
  </si>
  <si>
    <t>23.</t>
  </si>
  <si>
    <t>24.</t>
  </si>
  <si>
    <t>25.</t>
  </si>
  <si>
    <t>Очікуваний результат</t>
  </si>
  <si>
    <t>Участь у семінарах, інформаційно-методичних нарадах, розробці рекомендацій з питань соціального захисту незахищених верств населення.</t>
  </si>
  <si>
    <t xml:space="preserve">Проводення обстеження матеріально-побутових умов проживання соціально вразливих мешканців громади.
</t>
  </si>
  <si>
    <t>Проводити зустрічі з ветеранами війни та праці, членами сімей померлих (загиблих) ветеранів війни, інвалідами, реабілітова-ними, малозабезпеченими одинокими пенсіонерами, громадянами похилого віку, багатодітними сім’ями, постраждалими внаслідок аварії на ЧАЕС та іншими соціально вразливими верствами населення.</t>
  </si>
  <si>
    <t>Інформування населення громади з питань соціального захисту, надання роз’яснень та коментарів щодо змін у законодавстві.</t>
  </si>
  <si>
    <t xml:space="preserve">Надання адресної грошової допомоги окремим групам населення громади, в тому числі: хворим громадянам пільгових категорій на придбання ліків за пільговими рецептами,  мешканцям, які опинились в складних життєвих обставинах, на лікування, медико-соціальну реабілітацію, протезування, подолання наслідків пожежі, стихійного лиха, техногенних аварій та катастроф, вирішення соціально-побутових проблем, поховання.
</t>
  </si>
  <si>
    <t>Допомога у вирішенні проблем мешканців громади,  які опинились в складних життєвих обставинах</t>
  </si>
  <si>
    <t xml:space="preserve">Надання мешканцям громади дозволу на безкоштовне користування послугами територіального центру соціального обслуговування (надання соціальних послуг)
</t>
  </si>
  <si>
    <t xml:space="preserve">Надання соціальних послуг мешканцям громади
</t>
  </si>
  <si>
    <t xml:space="preserve">Сприяти активному довголіттю літніх людей, шляхом:
- надання психологічної і соціальної підтримки;
- сприяння їх діловій активності;
- сприяння громадській активності людей похилого віку, участі у створенні та діяльності об’єднань громадян;
- сприяння залученню громадян похилого віку до творчості, спілкування, духовного розвитку, взаємодопомоги та ін.
</t>
  </si>
  <si>
    <t xml:space="preserve">Організовувати урочистості з нагоди державних та релігійних свят для громадян, які обслуговуються територіальним центром   
</t>
  </si>
  <si>
    <t xml:space="preserve">Залучення одиноких громадян похилого віку до творчості, спілкування, духовного розвитку.
</t>
  </si>
  <si>
    <t xml:space="preserve">Виконавчий комітет
</t>
  </si>
  <si>
    <t>Підтримка статутної діяльності громадських об’єднань ветеранів війни, інвалідів та жертв нацистських переслідувань.</t>
  </si>
  <si>
    <t>Допомога  громадським організаціям у проведенні заходів соціального спрямування</t>
  </si>
  <si>
    <t>Сприяння укомплектуванню робочих місць працівниками на об’єктах, де організовані громадські роботи, у першу чергу з числа зареєстрованих безробітних</t>
  </si>
  <si>
    <t>Виконавчий комітет</t>
  </si>
  <si>
    <t>Забезпечення контролю за своєчасною, і не нижче визначеного державою мінімального розміру, оплатою праці</t>
  </si>
  <si>
    <t>Упровадження подальших заходів із легалізації трудових відносин та виплати заробітної плати</t>
  </si>
  <si>
    <t>Проведення інформаційно-роз’яснювальних бесід з роботодавцями щодо своєчасної виплати заробітної плати</t>
  </si>
  <si>
    <t>Дотримання вимог чинного законодавства з праці</t>
  </si>
  <si>
    <t>Підвищення якості життя населення громади</t>
  </si>
  <si>
    <t xml:space="preserve">Зменшення рівня безробітності. Створення умов для рівного
доступу до працевлаштування.
</t>
  </si>
  <si>
    <t xml:space="preserve">Підтримка малозабезпечених мешканців 
</t>
  </si>
  <si>
    <t>Фінансування організації громадських робіт на території громади</t>
  </si>
  <si>
    <t xml:space="preserve">Виконавчий комітет,                                                              Царичанська філія Дніпропетровського обласного центру зайнятості </t>
  </si>
  <si>
    <t>Відсутність заборгованості з виплати заробітної плати на економічно активних підприємствах. Недопущення зростання рівня зареєстрованого безробіття. Підвищення рівня обізнаності работодавців щодо законодавчих актів з питань умов оплати праці</t>
  </si>
  <si>
    <t xml:space="preserve">Залучення до оплачуваних громадських робіт безробітних, у тому числі: з числа осіб, які переміщуються з тимчасово окупованої території України та районів проведення антитерористичної операції; учасників антитерористичної операції;
забезпечення працевлаштування осіб, зареєстрованих у центрі зайнятості.
</t>
  </si>
  <si>
    <t xml:space="preserve">Сприяння якісному обслуговуванню одиноких престарілих непрацездатних громадян завдяки діяльності:
КЗ "Територіальний центр соціального обслуговування (надання соціальних послуг)".
</t>
  </si>
  <si>
    <t>Підвищення якості життя певних категорій населення громади</t>
  </si>
  <si>
    <t xml:space="preserve">Створення
стаціонарного відділення на 10 ліжко-місць на базі КЗ "Територіальний центр соціального обслуговування (надання соціальних послуг)" Могилівської сільської ради;
</t>
  </si>
  <si>
    <t>Фінансування видатків на оплату послуг</t>
  </si>
  <si>
    <t>Фінансування видатків на придбання санаторно-куротних путівок та оплати послуг зв"язку</t>
  </si>
  <si>
    <t xml:space="preserve">Забезпечення людей та дітей з інвалідністю технічними та іншими  засобами реабілітаціїї  </t>
  </si>
  <si>
    <t>Підвищення рівня державних гарантій з соціального захисту</t>
  </si>
  <si>
    <t xml:space="preserve">Здійснення фінансової підтримки статутної діяльності громадських організацій ветеранів, інвалідів та жертв нацистських переслідувань, діяльність яких поширюється лише на територію громади
</t>
  </si>
  <si>
    <t>Надання фінансової підтримки громадським організаціям, діяльність яких поширюється лише на територію громади, для проведення заходів соціального спрямування з нагоди визначних дат, проведення зборів, конференцій, семінарів.</t>
  </si>
  <si>
    <t>державний бюджет</t>
  </si>
  <si>
    <t>обласний бюджет</t>
  </si>
  <si>
    <t>місцевий бюджет</t>
  </si>
  <si>
    <t>інші джерела</t>
  </si>
  <si>
    <t>Здійснення забезпечення одягом та взуттям, за зверненням, непрацездатних громадян та осіб, які перебувають у складних життєвих обставинах, із  резервного банку одягу.</t>
  </si>
  <si>
    <t xml:space="preserve">Проводення роботи щодо максимального виявлення соціально незахищених мешканців громади, з метою визначення їх потреб та надання їм соціально-медичних та соціально-побутових послуг.
</t>
  </si>
  <si>
    <t xml:space="preserve">Проводення  широку інформаційно-роз’яснювальної роботи з питань соціального захисту населення (через засоби масової інформації, виготовлення та розповсюдження буклетів, брошур,  інформаційних листівок, підтримка в актуальному стані інформаційних стендів).
</t>
  </si>
  <si>
    <t xml:space="preserve">Надання одноразової грошової допомоги громадянам ради з нагоди державних і релігійних свят, визначних та пам'ятних дат.
</t>
  </si>
  <si>
    <t xml:space="preserve">Організація вітаннь з виплатою одноразової грошової допомоги громадянам, яким виповнилося 90,95, 100 і більше років.
</t>
  </si>
  <si>
    <t>Організація надання громадянам з числа соціально-вразливих груп населення  громади допомоги у вигляді продуктів харчування, одягу, взуття, технічних засобів реабілітації, засобів особистої гігієни тощо, які надходять як гуманітарна допомога.</t>
  </si>
  <si>
    <t xml:space="preserve">Визначення розміру та перерахування коштів  "Інші субвенції бюджетам різного рівня на соціальний захист населення"
</t>
  </si>
  <si>
    <t xml:space="preserve">Забезпечення соціальними послугами громадян похилого віку, осіб з інвалідністю, дітей з інвалідністю, хворих, які не здатні до самообслуговування і потребують сторонньої допомоги фізичними особами
</t>
  </si>
  <si>
    <t xml:space="preserve"> Вирішення питань соціального захисту дітей та організації роботи із запобігання дитячій бездоглядності та безпритульності шляхом координація зусиль Служби у справах дітей з органами влади та органами місцевого самоврядування різніх рівнів, підприємствами, установ та організацій усіх форм власності </t>
  </si>
  <si>
    <t>Забезпечення захисту прав та інтересів дітей-сиріт та дітей, позбавлених батьківського піклування на території громади</t>
  </si>
  <si>
    <t>27.</t>
  </si>
  <si>
    <t>Забезпечення додержання вимог законодавства щодо встановлення опіки та піклування над дітьми, їх усиновлення, влаштування в дитячі будинки сімейного типу, прийомні сім’ї</t>
  </si>
  <si>
    <t xml:space="preserve"> Ведення обліку дітей, які опинились у складних життєвих обставинах, дітей-сиріт та дітей, позбавлених батьківського піклування, усиновлених, влаштованих до прийомних сімей, дитячих будинків сімейного типу та соціально-реабілітаційних центрів</t>
  </si>
  <si>
    <t xml:space="preserve">Забезпечення  прав  дітей-сиріт та дітей, позбавлених батьківського піклування жити і виховуватись у сім"ї </t>
  </si>
  <si>
    <t>28.</t>
  </si>
  <si>
    <t>Забезпечення комфортних умов проживання для дітей вилучених із сімей СЖО на період вирішення проблемних питань, які виникли в сім"ї</t>
  </si>
  <si>
    <t>Створення на території громади патронатної та прийомної сімей</t>
  </si>
  <si>
    <t>Секретар ради                                                                                                                                                                    В.І. НЕВТРИНІС</t>
  </si>
  <si>
    <t xml:space="preserve">Перебування чолвіків і жінок  у
стаціонарному відділенні на 10 ліжко-місць на базі КЗ "Територіальний центр соціального обслуговування (надання соціальних послуг)" Могилівської сільської ради;
</t>
  </si>
  <si>
    <t xml:space="preserve">  Покращення рівня надання соціальних послуг з урахуванням потреб осіб похилого віку, самотніх осіб, учасників АТО, внутрішньо переміщених осіб, ветеранів війни, осіб з інвалідністю та людей, які опинилися в складних життєвих умовах. Створення умов для адаптації учасників АТО та внутрішньо переміщених осіб
</t>
  </si>
  <si>
    <t xml:space="preserve">Ремонт та облаштування кімнат приміщення на 10 ліжкомісць. Облаштування системи опалення. Заміна вікон та дверей на металопластикові.  Покращення рівня надання соціальних послуг з урахуванням потреб осіб похилого віку, самотніх осіб, учасників АТО, внутрішньо переміщених осіб, ветеранів війни, осіб з інвалідністю та людей, які опинилися в складних життєвих умовах. Створення умов для адаптації учасників АТО та внутрішньо переміщених осіб
</t>
  </si>
  <si>
    <t xml:space="preserve">Вивчення сучасних технологій та методів надання якісних соціальних послуг з урахуванням гендорної складової
</t>
  </si>
  <si>
    <t xml:space="preserve">Визначення індивідуальних потреб в необхідності різних видів соціальних послуг з метою підвищення рівня гендорної чутливості громади
</t>
  </si>
  <si>
    <t xml:space="preserve">Визначення основних соціальних проблем населення громади, що потребують підтримки у їх вирішенні
</t>
  </si>
  <si>
    <t xml:space="preserve">Виявлення соціально незахищених мешканців громади з метою надання їм гендерно-чутливих послуг
</t>
  </si>
  <si>
    <t xml:space="preserve">Підтримка та вшанування мешканців громади з нагоди свят та визначних дат.
</t>
  </si>
  <si>
    <t xml:space="preserve">Вшанування та фінансова підтримка осіб, яким виповнилось90,95, 100 і більше років
</t>
  </si>
  <si>
    <t xml:space="preserve">Покращення матеріального стану окремих груп населення
</t>
  </si>
  <si>
    <t xml:space="preserve">Підтримка та вшанування мешканців громади з нагоди свят та визначних дат
</t>
  </si>
  <si>
    <t xml:space="preserve">Піклування про здоров’я і добробут літніх людей
</t>
  </si>
  <si>
    <t>Зменшення рівня безробіття</t>
  </si>
  <si>
    <t xml:space="preserve"> Покращення рівня  життєвих умов пільгових категорій населення</t>
  </si>
  <si>
    <t xml:space="preserve">Зниження соціальної напруги на території громади. Надання сервісів з профілактики гендерно-орієнтованого насильства. Встановлення ефективних зв"язків між поліцейськими та дискримінованими громадянами </t>
  </si>
  <si>
    <t>Створення банку даних відповідної категорії осіб для якісного надання соціальних послуг. Підвищення гендерного балансу в громаді</t>
  </si>
  <si>
    <t>155 / 27</t>
  </si>
  <si>
    <t>100 / 20</t>
  </si>
  <si>
    <t>120 / 22</t>
  </si>
  <si>
    <t>150 / 25</t>
  </si>
  <si>
    <t>26</t>
  </si>
  <si>
    <t>550 / 100</t>
  </si>
  <si>
    <t>1025 / 194</t>
  </si>
  <si>
    <t>Замовлення технічних засобів реабілітації (од.)</t>
  </si>
  <si>
    <t>Забезпечення технічними засобами реабілітації</t>
  </si>
  <si>
    <t>27.1</t>
  </si>
  <si>
    <t>27.2</t>
  </si>
  <si>
    <t>29.</t>
  </si>
  <si>
    <t>30.</t>
  </si>
  <si>
    <t>31.</t>
  </si>
  <si>
    <t>32.</t>
  </si>
  <si>
    <t xml:space="preserve">Найменування заходу </t>
  </si>
  <si>
    <t>33</t>
  </si>
  <si>
    <t>33.1</t>
  </si>
  <si>
    <t>33.2</t>
  </si>
  <si>
    <t>33.3</t>
  </si>
  <si>
    <t>34</t>
  </si>
  <si>
    <t xml:space="preserve">розробка програми курсу з  ненасильницької поведінки, ненасильницького розв’язання конфліктів у сімейних та міжособистісних відносинах </t>
  </si>
  <si>
    <t>34.1</t>
  </si>
  <si>
    <t>34.2</t>
  </si>
  <si>
    <t>34.3</t>
  </si>
  <si>
    <t>34.4</t>
  </si>
  <si>
    <t>залучення чоловіків до формування нульової толерантності до насильства в суспільстві</t>
  </si>
  <si>
    <t xml:space="preserve"> залучення бізнесу в розбудові системи попередження та протидії насильству, в тому числі: попередження насильства в трудових колективах як частина корпоративної соціальної відповідальності  </t>
  </si>
  <si>
    <t>34.5</t>
  </si>
  <si>
    <t>35.</t>
  </si>
  <si>
    <t>35.1</t>
  </si>
  <si>
    <t>35.2</t>
  </si>
  <si>
    <t>35.3</t>
  </si>
  <si>
    <t>35.4</t>
  </si>
  <si>
    <t>35.5</t>
  </si>
  <si>
    <t>36.</t>
  </si>
  <si>
    <t>Навчання та підвищення рівня професійної компетентності суб’єктів, що здійснюють заходи у сфері запобігання та протидії домашньому насильству та насильству за ознакою статі, з питань, що регулюються Законами України “Про запобігання та протидію домашньому насильству”, “Про забезпечення рівних прав та можливостей жінок і чоловіків” та іншими законодавчими актами, спрямованими на розв’язання зазначеної проблеми</t>
  </si>
  <si>
    <t>37.</t>
  </si>
  <si>
    <t>Забезпечення доступу до загальних та спеціалізованих служб підтримки постраждалих осіб для отримання соціальних послуг медичної, соціальної, психологічної допомоги</t>
  </si>
  <si>
    <t xml:space="preserve">Надання кожній постраждалій особі інформації про її права та можливості реалізації таких прав зрозумілою для неї мовою або через перекладача чи залучену третю особу, яка володіє мовою, зрозумілою постраждалій особі та забезпечення реалізації таких пра </t>
  </si>
  <si>
    <t>38.</t>
  </si>
  <si>
    <t xml:space="preserve"> Забезпечення постраждалим особам доступу до правосуддя та інших механізмів юридичного захисту, у тому числі шляхом надання безоплатної правової допомоги у порядку, встановленому Законом України "Про безоплатну правову допомогу"</t>
  </si>
  <si>
    <t xml:space="preserve"> Забезпечено притягнення кривдника до передбаченої законом відповідальності </t>
  </si>
  <si>
    <t>40.</t>
  </si>
  <si>
    <t xml:space="preserve"> Надання у разі потреби тимчасового притулку для безпечного розміщення постраждалих осіб</t>
  </si>
  <si>
    <t>41.</t>
  </si>
  <si>
    <t>42.</t>
  </si>
  <si>
    <t>43.</t>
  </si>
  <si>
    <t>Визначення пріоритетних напрямів поліпшення в громаді становища дітей, їх соціального захисту, сприяння фізичному, духовному та інтелектуальному розвиткові, запобігання дитячій бездоглядності та безпритульності, вчиненню дітьми правопорушень.</t>
  </si>
  <si>
    <t xml:space="preserve"> Підвищення рівня поінформованості населення про форми, прояви, причини і наслідки домашнього насильства, протидії торгівлі людьми;  розуміння суспільством природи домашнього насильства, його непропорційного впливу на жінок і чоловіків, зокрема на осіб з інвалідністю, вагітних жінок, дітей, недієздатних осіб, осіб похилого віку</t>
  </si>
  <si>
    <t>Формування в суспільстві нетерпимого ставлення до насильницьких моделей поведінки, небайдужого ставлення до постраждалих осіб, насамперед постраждалих дітей, усвідомлення домашнього насильства та протидії торгівлі людьми як порушення прав людини;</t>
  </si>
  <si>
    <t xml:space="preserve"> Забезпечення координації та ефективної взаємодії спеціально уповноважених органів, що здійснюють заходи у сфері запобігання та протидії домашньому насильству,  протидії торгівлі людьми інших органів та установ, які виконують функції, пов’язані з проведенням заходів у сфері запобігання та протидії домашньому насильству та насильству за ознакою статі, протидії торгівлі людьми.</t>
  </si>
  <si>
    <t>узгодження між суб’єктами взаємодії завдань з попередження домашнього насильства , протидії торгівлі людьми  та затвердження відповідних програм / заходів  на місцевих координаційних радах</t>
  </si>
  <si>
    <t xml:space="preserve">Забезпечення збирання, реєстрації, накопичення, зберігання, адаптування, зміни, поновлення, використання, поширення (розповсюдження, реалізації, передачі), знеособлення і знищення даних про випадки домашнього насильства та насильства за ознакою статі, протидії торгівлі людьми </t>
  </si>
  <si>
    <t xml:space="preserve">Виконавчий комітет                                              Служба у справах дітей                     Фахівець із соціальних питань    Поліцейський громади             Мобільна бригада            
</t>
  </si>
  <si>
    <t xml:space="preserve"> </t>
  </si>
  <si>
    <t xml:space="preserve">Виконавчий комітет
КЗ "Терцентр" МСР                                        Сектор соціального захисту населення Могилівської сільської ради,Служба у справах дітей               
</t>
  </si>
  <si>
    <t xml:space="preserve">Виконавчий комітет
КЗ "Терцентр" МСР                                        Сектор соціального захисту населення Могилівської сільської ради, Служба у справах дітей
</t>
  </si>
  <si>
    <t xml:space="preserve">Виконавчий комітет
КЗ "Терцентр" МСР, Сектор соціального захисту населення Могилівської сільської ради
</t>
  </si>
  <si>
    <t xml:space="preserve">Виконавчий комітет
КЗ "Терцентр" МСР, Сектор соціального захисту населення Могилівської сільської ради  
</t>
  </si>
  <si>
    <t xml:space="preserve">Виконавчий комітет
КЗ "Терцентр" МСР                                        Служба у справах дітей, Сектор соціального захисту населення Могилівської сільської ради, волонтери 
</t>
  </si>
  <si>
    <t xml:space="preserve">Виконавчий комітет                                                КЗ " Терцентр" МСР, Сектор соціального захисту населення Могилівської сільської ради
</t>
  </si>
  <si>
    <t>Виконавчий комітет,                                                             КЗ "Терцентр" МСР, Сектор соціального захисту населення Могилівської сільської ради</t>
  </si>
  <si>
    <t>Надання направлень на протезно-ортопедичні підприємства особам з інвалідністю ( кількість/осіб.)</t>
  </si>
  <si>
    <t xml:space="preserve">Виконавчий комітет
КЗ "Терцентр" МСР                                        Сектор соціального захисту населення Могилівської сільської ради, Служба у справах дітей                        
</t>
  </si>
  <si>
    <t xml:space="preserve">Виконавчий комітет                                              Сектор соціального захисту населення Могилівської сільської ради, Служба у справах дітей                        
</t>
  </si>
  <si>
    <t xml:space="preserve">Виконавчий комітет                                              Сектор соціального захисту населення Могилівської сільської ради, Служба у справах дітей                         
</t>
  </si>
  <si>
    <t xml:space="preserve">Виконавчий комітет                                              Сектор соціального захисту населення Могилівської сільської ради, Служба у справах дітей                          
</t>
  </si>
  <si>
    <t xml:space="preserve">Виконавчий комітет                                              Сектор соціального захисту населення Могилівської сільської ради, Служба у справах дітей                                             Поліцейський громади        Мобільна бригада соціально-психологічної допомоги
особам, які постраждали від домашнього насильства
та/або насильства за ознакою статі
</t>
  </si>
  <si>
    <t xml:space="preserve">Виконавчий комітет                                              Сектор соціального захисту населення Могилівської сільської ради, Служба у справах дітей, Поліцейський громади             Мобільна бригада             
</t>
  </si>
  <si>
    <t xml:space="preserve">Виконавчий комітет                                              Сектор соціального захисту населення Могилівської сільської ради, Служба у справах дітей , Поліцейський громади,         Мобільна бригада            
</t>
  </si>
  <si>
    <t xml:space="preserve">Виконавчий комітет                                              Сектор соціального захисту населення Могилівської сільської ради, Служба у справах дітей,Поліцейський громади         Мобільна бригада            
</t>
  </si>
  <si>
    <t xml:space="preserve">Виконавчий комітет                                              Сектор соціального захисту населення Могилівської сільської ради, Служба у справах дітей, Поліцейський громади             Мобільна бригада            
</t>
  </si>
  <si>
    <t xml:space="preserve">Виконавчий комітет                                              Сектор соціального захисту населення Могилівської сільської ради, Служба у справах дітей, Поліцейський громади       Мобільна бригада                    
</t>
  </si>
  <si>
    <t xml:space="preserve">Виконавчий комітет                                              Сектор соціального захисту населення Могилівської сільської ради, Служба у справах дітей, Поліцейський громади                     Мобільна бригада         
</t>
  </si>
  <si>
    <t xml:space="preserve">Виконавчий комітет                                              Сектор соціального захисту населення Могилівської сільської ради, Служба у справах дітей, Поліцейський громади                     Мобільна бригада       
</t>
  </si>
  <si>
    <t xml:space="preserve">Виконавчий комітет                                              Сектор соціального захисту населення Могилівської сільської ради, Служба у справах дітей, Поліцейський громади                      Мобільна бригада     
</t>
  </si>
  <si>
    <t xml:space="preserve">Виконавчий комітет                                              Сектор соціального захисту населення Могилівської сільської ради, Служба у справах дітей, Поліцейський громади              Мобільна бригада            
</t>
  </si>
  <si>
    <t xml:space="preserve">Виконавчий комітет                                              Сектор соціального захисту населення Могилівської сільської ради, Служба у справах дітей, Поліцейський громади                     Мобільна бригада      
</t>
  </si>
  <si>
    <t xml:space="preserve">Виконавчий комітет                                              Сектор соціального захисту населення Могилівської сільської ради, Служба у справах дітей, Поліцейський громади          Мобільна бригада                 
</t>
  </si>
  <si>
    <t xml:space="preserve">Виконавчий комітет                                              Сектор соціального захисту населення Могилівської сільської ради, Служба у справах дітей, Поліцейський громади                     
</t>
  </si>
  <si>
    <t xml:space="preserve">Виконавчий комітет                                              Сектор соціального захисту населення Могилівської сільської ради, Служба у справах дітей Поліцейський громади                            Мобільні бригади                 
</t>
  </si>
  <si>
    <t xml:space="preserve">Виконавчий комітет                                              Сектор соціального захисту населення Могилівської сільської ради, Служба у справах дітей, Поліцейський громади                    Мобільна бригада       
</t>
  </si>
  <si>
    <t xml:space="preserve">Виконавчий комітет                                              Сектор соціального захисту населення Могилівської сільської ради, Служба у справах дітей, Поліцейський громади                   Мобільна бригада        
</t>
  </si>
  <si>
    <t xml:space="preserve">Виконавчий комітет                                              Сектор соціального захисту населення Могилівської сільської ради, Служба у справах дітей, Поліцейський громади, Мобільна бригада             
</t>
  </si>
  <si>
    <t xml:space="preserve">Виконавчий комітет                                              Сектор соціального захисту населення Могилівської сільської радиСлужба у справах дітей, Поліцейський громади ,Мобільна бригада     
</t>
  </si>
  <si>
    <t xml:space="preserve">Виконавчий комітет                                              Сектор соціального захисту населення Могилівської сільської ради, Служба у справах дітей, Поліцейський громади                 Мобільна бригада          
</t>
  </si>
  <si>
    <t>2021рік</t>
  </si>
  <si>
    <t>2022 рік</t>
  </si>
  <si>
    <t>2023 рік</t>
  </si>
  <si>
    <t>2024рік</t>
  </si>
  <si>
    <t>2025 - 2027 рік</t>
  </si>
  <si>
    <t xml:space="preserve">Організація вітаннь з виплатою одноразової грошової допомоги керівникам та активістам громадських організацій з нагоди ювілейних дат та річниць. 
</t>
  </si>
  <si>
    <t>Сприяння зайнятості особам, які переміщуються з тимчасово окупованої території України та районів проведення АТО/ООС</t>
  </si>
  <si>
    <t>Виконавчий комітет,                                            Головне управління Держпраці у Дніпропетровській  області (за згодою)</t>
  </si>
  <si>
    <t>Виконавчий комітет,                                                   Головне управління Держпраці у Дніпропетровській  області (за згодою)</t>
  </si>
  <si>
    <t>Виконавчий комітет,                                        Головне управління Держпраці у Дніпропетровській  області (за згодою)</t>
  </si>
  <si>
    <t xml:space="preserve">Виконавчий комітет,                             Дніпровська районна рада,                                      Дніпровське УСЗН                                                          </t>
  </si>
  <si>
    <t xml:space="preserve">Трансферти на виконання заходів комплексної програми соціального захисту населення  Дніпровського району
</t>
  </si>
  <si>
    <t xml:space="preserve">Виконавчий комітет,                                       Дніпровське УСЗН                                                          </t>
  </si>
  <si>
    <t xml:space="preserve"> Поширення відповідно до законодавства інформації про домашнє насильство. протидію торгівлі людьми суб’єктами, що здійснюють заходи у сфері запобігання та протидії домашньому насильству та насильству за ознакою статі , протидії торгівлі людьми про права, заходи та соціальні послуги, які надають різні суб’єкти , хто може ними скористатися, та як ними скористатися; про відповідальність кривдників;  </t>
  </si>
  <si>
    <t xml:space="preserve">Проведення  місцевих  інформаційно-комунікаційних кампаній для дітей, молоді, осіб з інвалідністю, людей  похилого віку, ВПО,  учасників АТО/ООС та членів їх родин, ін. соціальних груп; </t>
  </si>
  <si>
    <t xml:space="preserve">Облік даних про суб’єкти, що здійснюють заходи у сфері запобігання та протидії домашньому насильству,  протидії торгівлі людьми  на регіональному і місцевому рівні та забезпечення доступності інформації про їх функції та обов’язки у запобіганні та протидії домашньому насильствую  протидії торгівлі людьми, ведення обліку даних про діяльність загальних та спеціалізованих служб підтримки постраждалих осіб на загальнодержавному, регіональному та місцевому рівнях та системне розповсюдження інформації про послуги, які вони надають та можливості їх отримання;  </t>
  </si>
  <si>
    <t xml:space="preserve"> Розробка та впровадження  програм попередження насильства, в тому числі  для:  УБД, родин ветеранів АТО/ООС, ВПО, осіб з інвалідністю та недієздатних осіб, осіб похилого віку; постраждалих від торгівлі людьми</t>
  </si>
  <si>
    <t>Проведення інноваційних заходів із залучення відомих осіб до програм попередження насильства  та протидії торгівлі людьми</t>
  </si>
  <si>
    <t>Залучення чоловіків до формування нульової толерантності до насильства в суспільстві</t>
  </si>
  <si>
    <t>Визначення заступника голови ТГ відповідального за координацію заходів у сфері запобігання та протидії домашньому насильству і насильству за ознакою статі; протидії торгівлі людьми на території  адміністративно-територіальної одиниці, який є координатором з питань забезпечення рівних прав і можливостей жінок і чоловіків, запобігання та протидії насильству за ознакою статі, протидії торгівлі людьми.</t>
  </si>
  <si>
    <t>Голова ТГ</t>
  </si>
  <si>
    <t xml:space="preserve">З забезпечення роботи  місцевої координаційної ради з питань сімейної 
політики,  гендерної рівності,  протидії 
торгівлі людьми,  насильству в сім'ї  
</t>
  </si>
  <si>
    <t>Визначення відповідальних працівників виконавчого комітету, які проводять роботу з прийому та реєстрації заяв і повідомлень про вчинення насильства, координації заходів реагування на факти вчинення насильства, надання допомоги і захисту постраждалим особам, а також роботу з кривдниками відповідно до Законів України на території відповідної  сільської ради</t>
  </si>
  <si>
    <t>Голова ТГ; Секретар ради</t>
  </si>
  <si>
    <t>39.</t>
  </si>
  <si>
    <t xml:space="preserve">Визначення стану, причин і передумов поширення домашнього насильства;  торгівлі людьми </t>
  </si>
  <si>
    <t>44</t>
  </si>
  <si>
    <t>Надання допомоги на період карантину, повя'заного з поширенням корона вірусної інфекції COVID-19, малозабезпеченим верствам населення у вигляді товарів першої необхідності.</t>
  </si>
  <si>
    <t xml:space="preserve">Надання допомоги на період карантину, повя'заного з поширенням корона вірусної інфекції COVID-19, малозабезпеченим верствам населення у вигляді товарів першої необхідності.
</t>
  </si>
  <si>
    <t xml:space="preserve">Виконавчий комітет                                              Сектор соціального захисту населення Могилівської сільської ради, Служба у справах дітей               
</t>
  </si>
  <si>
    <t xml:space="preserve">Заходи щодо забезпечення виконання програми  Могилівської   територіальної громади на 2021-2027 роки
</t>
  </si>
  <si>
    <t xml:space="preserve">Додаток 
до рішення сільської ради 
від 25 червня 2021 року 
 № 528 - 10/VIIΙ
</t>
  </si>
</sst>
</file>

<file path=xl/styles.xml><?xml version="1.0" encoding="utf-8"?>
<styleSheet xmlns="http://schemas.openxmlformats.org/spreadsheetml/2006/main">
  <numFmts count="61">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_-;\-* #,##0_-;_-* &quot;-&quot;_-;_-@_-"/>
    <numFmt numFmtId="178" formatCode="_-* #,##0.00\ &quot;₴&quot;_-;\-* #,##0.00\ &quot;₴&quot;_-;_-* &quot;-&quot;??\ &quot;₴&quot;_-;_-@_-"/>
    <numFmt numFmtId="179" formatCode="_-* #,##0.00_-;\-* #,##0.00_-;_-* &quot;-&quot;??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00"/>
    <numFmt numFmtId="197" formatCode="#,##0.000"/>
    <numFmt numFmtId="198" formatCode="0.0"/>
    <numFmt numFmtId="199" formatCode="_-* #,##0.000_р_._-;\-* #,##0.000_р_._-;_-* &quot;-&quot;??_р_._-;_-@_-"/>
    <numFmt numFmtId="200" formatCode="0.0000"/>
    <numFmt numFmtId="201" formatCode="#,##0.0"/>
    <numFmt numFmtId="202" formatCode="#,##0.00;[Red]#,##0.00"/>
    <numFmt numFmtId="203" formatCode="#,##0.000_р_.;[Red]#,##0.000_р_."/>
    <numFmt numFmtId="204" formatCode="#,##0.00_р_.;[Red]#,##0.00_р_."/>
    <numFmt numFmtId="205" formatCode="#,##0.0;[Red]#,##0.0"/>
    <numFmt numFmtId="206" formatCode="#,##0.000;[Red]#,##0.000"/>
    <numFmt numFmtId="207" formatCode="&quot;Да&quot;;&quot;Да&quot;;&quot;Нет&quot;"/>
    <numFmt numFmtId="208" formatCode="&quot;Истина&quot;;&quot;Истина&quot;;&quot;Ложь&quot;"/>
    <numFmt numFmtId="209" formatCode="&quot;Вкл&quot;;&quot;Вкл&quot;;&quot;Выкл&quot;"/>
    <numFmt numFmtId="210" formatCode="[$€-2]\ ###,000_);[Red]\([$€-2]\ ###,000\)"/>
    <numFmt numFmtId="211" formatCode="0.00000"/>
    <numFmt numFmtId="212" formatCode="0.000000"/>
    <numFmt numFmtId="213" formatCode="0.0000000"/>
    <numFmt numFmtId="214" formatCode="0.00000000"/>
    <numFmt numFmtId="215" formatCode="[$-422]d\ mmmm\ yyyy&quot; р.&quot;"/>
    <numFmt numFmtId="216" formatCode="[$-FC19]d\ mmmm\ yyyy\ &quot;г.&quot;"/>
  </numFmts>
  <fonts count="50">
    <font>
      <sz val="10"/>
      <name val="Arial Cyr"/>
      <family val="0"/>
    </font>
    <font>
      <sz val="8"/>
      <name val="Arial Cyr"/>
      <family val="0"/>
    </font>
    <font>
      <sz val="12"/>
      <name val="Times New Roman"/>
      <family val="1"/>
    </font>
    <font>
      <sz val="9"/>
      <name val="Times New Roman"/>
      <family val="1"/>
    </font>
    <font>
      <b/>
      <sz val="9"/>
      <name val="Times New Roman"/>
      <family val="1"/>
    </font>
    <font>
      <sz val="10"/>
      <name val="Helv"/>
      <family val="0"/>
    </font>
    <font>
      <sz val="10"/>
      <name val="Times New Roman"/>
      <family val="1"/>
    </font>
    <font>
      <b/>
      <sz val="11"/>
      <name val="Times New Roman"/>
      <family val="1"/>
    </font>
    <font>
      <sz val="10"/>
      <name val="Courier New"/>
      <family val="3"/>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hair"/>
      <right style="hair"/>
      <top style="hair"/>
      <bottom style="hair"/>
    </border>
    <border>
      <left style="thin"/>
      <right>
        <color indexed="63"/>
      </right>
      <top style="thin"/>
      <bottom style="thin"/>
    </border>
    <border>
      <left style="hair"/>
      <right style="hair"/>
      <top style="hair"/>
      <bottom>
        <color indexed="63"/>
      </bottom>
    </border>
    <border>
      <left style="hair"/>
      <right style="hair"/>
      <top>
        <color indexed="63"/>
      </top>
      <bottom>
        <color indexed="63"/>
      </bottom>
    </border>
    <border>
      <left>
        <color indexed="63"/>
      </left>
      <right>
        <color indexed="63"/>
      </right>
      <top style="thin"/>
      <bottom style="hair"/>
    </border>
    <border>
      <left style="hair"/>
      <right style="hair"/>
      <top style="thin"/>
      <bottom style="hair"/>
    </border>
    <border>
      <left style="hair"/>
      <right style="hair"/>
      <top>
        <color indexed="63"/>
      </top>
      <bottom style="hair"/>
    </border>
    <border>
      <left style="hair"/>
      <right>
        <color indexed="63"/>
      </right>
      <top style="thin"/>
      <bottom style="hair"/>
    </border>
    <border>
      <left>
        <color indexed="63"/>
      </left>
      <right style="hair"/>
      <top style="thin"/>
      <bottom style="hair"/>
    </border>
    <border>
      <left style="hair"/>
      <right>
        <color indexed="63"/>
      </right>
      <top style="hair"/>
      <bottom style="hair"/>
    </border>
    <border>
      <left>
        <color indexed="63"/>
      </left>
      <right style="hair"/>
      <top style="hair"/>
      <bottom style="hair"/>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hair"/>
      <bottom style="hair"/>
    </border>
    <border>
      <left style="thin"/>
      <right style="thin"/>
      <top/>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0" fillId="0" borderId="0">
      <alignment/>
      <protection/>
    </xf>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0" fillId="0" borderId="0">
      <alignment/>
      <protection/>
    </xf>
    <xf numFmtId="0" fontId="6" fillId="0" borderId="0">
      <alignment/>
      <protection/>
    </xf>
    <xf numFmtId="0" fontId="43" fillId="0" borderId="0">
      <alignment/>
      <protection/>
    </xf>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5" fillId="0" borderId="0">
      <alignment/>
      <protection/>
    </xf>
    <xf numFmtId="0" fontId="4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9" fillId="32" borderId="0" applyNumberFormat="0" applyBorder="0" applyAlignment="0" applyProtection="0"/>
  </cellStyleXfs>
  <cellXfs count="45">
    <xf numFmtId="0" fontId="0" fillId="0" borderId="0" xfId="0" applyAlignment="1">
      <alignment/>
    </xf>
    <xf numFmtId="0" fontId="3" fillId="33" borderId="0" xfId="0" applyFont="1" applyFill="1" applyAlignment="1">
      <alignment horizontal="center" vertical="center" wrapText="1"/>
    </xf>
    <xf numFmtId="0" fontId="3" fillId="33" borderId="10" xfId="0" applyFont="1" applyFill="1" applyBorder="1" applyAlignment="1">
      <alignment horizontal="center" vertical="top" wrapText="1"/>
    </xf>
    <xf numFmtId="0" fontId="0" fillId="33" borderId="0" xfId="0" applyFill="1" applyAlignment="1">
      <alignment/>
    </xf>
    <xf numFmtId="0" fontId="2" fillId="33" borderId="0" xfId="0" applyFont="1" applyFill="1" applyAlignment="1">
      <alignment horizontal="center" vertical="center" wrapText="1"/>
    </xf>
    <xf numFmtId="0" fontId="4" fillId="33" borderId="0" xfId="0" applyFont="1" applyFill="1" applyAlignment="1">
      <alignment horizontal="center" vertical="center" wrapText="1"/>
    </xf>
    <xf numFmtId="196" fontId="3" fillId="33" borderId="11" xfId="0" applyNumberFormat="1" applyFont="1" applyFill="1" applyBorder="1" applyAlignment="1">
      <alignment horizontal="center" vertical="center" wrapText="1"/>
    </xf>
    <xf numFmtId="0" fontId="3" fillId="33" borderId="11" xfId="0" applyFont="1" applyFill="1" applyBorder="1" applyAlignment="1">
      <alignment horizontal="center" vertical="center" wrapText="1"/>
    </xf>
    <xf numFmtId="196" fontId="7" fillId="33" borderId="11" xfId="0" applyNumberFormat="1" applyFont="1" applyFill="1" applyBorder="1" applyAlignment="1">
      <alignment horizontal="center" vertical="center" wrapText="1"/>
    </xf>
    <xf numFmtId="0" fontId="3" fillId="33" borderId="12" xfId="0" applyFont="1" applyFill="1" applyBorder="1" applyAlignment="1">
      <alignment horizontal="center" vertical="center" wrapText="1"/>
    </xf>
    <xf numFmtId="196" fontId="7" fillId="33" borderId="13" xfId="0" applyNumberFormat="1" applyFont="1" applyFill="1" applyBorder="1" applyAlignment="1">
      <alignment horizontal="center" vertical="center" wrapText="1"/>
    </xf>
    <xf numFmtId="0" fontId="9" fillId="33" borderId="0" xfId="0" applyFont="1" applyFill="1" applyAlignment="1">
      <alignment/>
    </xf>
    <xf numFmtId="0" fontId="3" fillId="33" borderId="14" xfId="0" applyFont="1" applyFill="1" applyBorder="1" applyAlignment="1">
      <alignment horizontal="center" vertical="center" wrapText="1"/>
    </xf>
    <xf numFmtId="0" fontId="7" fillId="8" borderId="15" xfId="0" applyFont="1" applyFill="1" applyBorder="1" applyAlignment="1">
      <alignment horizontal="center" vertical="center" wrapText="1"/>
    </xf>
    <xf numFmtId="196" fontId="7" fillId="8" borderId="16" xfId="0" applyNumberFormat="1" applyFont="1" applyFill="1" applyBorder="1" applyAlignment="1">
      <alignment horizontal="center" vertical="center" wrapText="1"/>
    </xf>
    <xf numFmtId="1" fontId="7" fillId="33" borderId="13" xfId="0" applyNumberFormat="1" applyFont="1" applyFill="1" applyBorder="1" applyAlignment="1">
      <alignment horizontal="center" vertical="center" wrapText="1"/>
    </xf>
    <xf numFmtId="1" fontId="3" fillId="33" borderId="11" xfId="0" applyNumberFormat="1" applyFont="1" applyFill="1" applyBorder="1" applyAlignment="1">
      <alignment horizontal="center" vertical="center" wrapText="1"/>
    </xf>
    <xf numFmtId="196" fontId="4" fillId="33" borderId="11" xfId="0" applyNumberFormat="1" applyFont="1" applyFill="1" applyBorder="1" applyAlignment="1">
      <alignment horizontal="center" vertical="center" wrapText="1"/>
    </xf>
    <xf numFmtId="0" fontId="3" fillId="33" borderId="0" xfId="0" applyFont="1" applyFill="1" applyAlignment="1">
      <alignment horizontal="left" vertical="center" wrapText="1"/>
    </xf>
    <xf numFmtId="49" fontId="3" fillId="33" borderId="13" xfId="0" applyNumberFormat="1" applyFont="1" applyFill="1" applyBorder="1" applyAlignment="1">
      <alignment horizontal="center" vertical="center" wrapText="1"/>
    </xf>
    <xf numFmtId="49" fontId="3" fillId="33" borderId="14" xfId="0" applyNumberFormat="1" applyFont="1" applyFill="1" applyBorder="1" applyAlignment="1">
      <alignment horizontal="center" vertical="center" wrapText="1"/>
    </xf>
    <xf numFmtId="49" fontId="3" fillId="33" borderId="17" xfId="0" applyNumberFormat="1"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4" fillId="8" borderId="18" xfId="0" applyFont="1" applyFill="1" applyBorder="1" applyAlignment="1">
      <alignment horizontal="center" vertical="center" wrapText="1"/>
    </xf>
    <xf numFmtId="0" fontId="4" fillId="8" borderId="19" xfId="0" applyFont="1" applyFill="1" applyBorder="1" applyAlignment="1">
      <alignment horizontal="center" vertical="center" wrapText="1"/>
    </xf>
    <xf numFmtId="0" fontId="4" fillId="8" borderId="20" xfId="0" applyFont="1" applyFill="1" applyBorder="1" applyAlignment="1">
      <alignment horizontal="center" vertical="center" wrapText="1"/>
    </xf>
    <xf numFmtId="0" fontId="4" fillId="8" borderId="21" xfId="0" applyFont="1" applyFill="1" applyBorder="1" applyAlignment="1">
      <alignment horizontal="center" vertical="center" wrapText="1"/>
    </xf>
    <xf numFmtId="0" fontId="3" fillId="33" borderId="13" xfId="0" applyFont="1" applyFill="1" applyBorder="1" applyAlignment="1">
      <alignment horizontal="left" vertical="top" wrapText="1"/>
    </xf>
    <xf numFmtId="0" fontId="3" fillId="33" borderId="14" xfId="0" applyFont="1" applyFill="1" applyBorder="1" applyAlignment="1">
      <alignment horizontal="left" vertical="top" wrapText="1"/>
    </xf>
    <xf numFmtId="0" fontId="3" fillId="33" borderId="17" xfId="0" applyFont="1" applyFill="1" applyBorder="1" applyAlignment="1">
      <alignment horizontal="left" vertical="top" wrapText="1"/>
    </xf>
    <xf numFmtId="0" fontId="3" fillId="33" borderId="10" xfId="0" applyFont="1" applyFill="1" applyBorder="1" applyAlignment="1">
      <alignment horizontal="center" vertical="center" wrapText="1"/>
    </xf>
    <xf numFmtId="0" fontId="7" fillId="8" borderId="18" xfId="0" applyFont="1" applyFill="1" applyBorder="1" applyAlignment="1">
      <alignment horizontal="center" vertical="center" wrapText="1"/>
    </xf>
    <xf numFmtId="0" fontId="7" fillId="8" borderId="15" xfId="0" applyFont="1" applyFill="1" applyBorder="1" applyAlignment="1">
      <alignment horizontal="center" vertical="center" wrapText="1"/>
    </xf>
    <xf numFmtId="0" fontId="2" fillId="33" borderId="0" xfId="0" applyFont="1" applyFill="1" applyAlignment="1">
      <alignment horizontal="left" vertical="center" wrapText="1"/>
    </xf>
    <xf numFmtId="0" fontId="4" fillId="33" borderId="0" xfId="0" applyFont="1" applyFill="1" applyAlignment="1">
      <alignment horizontal="center" vertical="top" wrapText="1"/>
    </xf>
    <xf numFmtId="0" fontId="3" fillId="33" borderId="12"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7" fillId="8" borderId="20" xfId="0" applyFont="1" applyFill="1" applyBorder="1" applyAlignment="1">
      <alignment horizontal="left" vertical="center" wrapText="1"/>
    </xf>
    <xf numFmtId="0" fontId="7" fillId="8" borderId="25" xfId="0" applyFont="1" applyFill="1" applyBorder="1" applyAlignment="1">
      <alignment horizontal="left" vertical="center" wrapText="1"/>
    </xf>
    <xf numFmtId="0" fontId="7" fillId="8" borderId="21" xfId="0" applyFont="1" applyFill="1" applyBorder="1" applyAlignment="1">
      <alignment horizontal="left" vertical="center" wrapText="1"/>
    </xf>
    <xf numFmtId="0" fontId="3" fillId="33" borderId="26" xfId="0" applyFont="1" applyFill="1" applyBorder="1" applyAlignment="1">
      <alignment horizontal="center" vertical="center" wrapText="1"/>
    </xf>
  </cellXfs>
  <cellStyles count="7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2 3" xfId="75"/>
    <cellStyle name="Обычный 3" xfId="76"/>
    <cellStyle name="Followed Hyperlink" xfId="77"/>
    <cellStyle name="Плохой" xfId="78"/>
    <cellStyle name="Пояснение" xfId="79"/>
    <cellStyle name="Примечание" xfId="80"/>
    <cellStyle name="Percent" xfId="81"/>
    <cellStyle name="Связанная ячейка" xfId="82"/>
    <cellStyle name="Стиль 1" xfId="83"/>
    <cellStyle name="Текст предупреждения" xfId="84"/>
    <cellStyle name="Comma" xfId="85"/>
    <cellStyle name="Comma [0]" xfId="86"/>
    <cellStyle name="Хороший"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89"/>
  <sheetViews>
    <sheetView tabSelected="1" view="pageBreakPreview" zoomScaleNormal="75" zoomScaleSheetLayoutView="100" workbookViewId="0" topLeftCell="A1">
      <selection activeCell="K1" sqref="K1"/>
    </sheetView>
  </sheetViews>
  <sheetFormatPr defaultColWidth="9.00390625" defaultRowHeight="12.75"/>
  <cols>
    <col min="1" max="1" width="6.375" style="4" customWidth="1"/>
    <col min="2" max="3" width="32.75390625" style="4" customWidth="1"/>
    <col min="4" max="4" width="12.375" style="4" customWidth="1"/>
    <col min="5" max="5" width="12.625" style="4" customWidth="1"/>
    <col min="6" max="6" width="12.875" style="4" customWidth="1"/>
    <col min="7" max="7" width="13.75390625" style="4" customWidth="1"/>
    <col min="8" max="8" width="12.375" style="4" customWidth="1"/>
    <col min="9" max="9" width="13.125" style="4" customWidth="1"/>
    <col min="10" max="10" width="13.625" style="4" customWidth="1"/>
    <col min="11" max="11" width="36.875" style="4" customWidth="1"/>
    <col min="12" max="12" width="37.75390625" style="4" customWidth="1"/>
    <col min="13" max="13" width="9.125" style="4" customWidth="1"/>
    <col min="14" max="14" width="19.00390625" style="4" customWidth="1"/>
    <col min="15" max="16384" width="9.125" style="4" customWidth="1"/>
  </cols>
  <sheetData>
    <row r="1" spans="1:11" ht="150.75" customHeight="1">
      <c r="A1" s="1"/>
      <c r="B1" s="1"/>
      <c r="C1" s="1"/>
      <c r="D1" s="1"/>
      <c r="E1" s="1"/>
      <c r="F1" s="1"/>
      <c r="G1" s="1"/>
      <c r="H1" s="1"/>
      <c r="I1" s="35" t="s">
        <v>168</v>
      </c>
      <c r="J1" s="35"/>
      <c r="K1" s="18" t="s">
        <v>231</v>
      </c>
    </row>
    <row r="2" spans="1:11" ht="30" customHeight="1">
      <c r="A2" s="36" t="s">
        <v>230</v>
      </c>
      <c r="B2" s="36"/>
      <c r="C2" s="36"/>
      <c r="D2" s="36"/>
      <c r="E2" s="36"/>
      <c r="F2" s="36"/>
      <c r="G2" s="36"/>
      <c r="H2" s="36"/>
      <c r="I2" s="36"/>
      <c r="J2" s="36"/>
      <c r="K2" s="36"/>
    </row>
    <row r="3" spans="1:11" ht="67.5" customHeight="1">
      <c r="A3" s="32" t="s">
        <v>1</v>
      </c>
      <c r="B3" s="32" t="s">
        <v>128</v>
      </c>
      <c r="C3" s="39" t="s">
        <v>14</v>
      </c>
      <c r="D3" s="9" t="s">
        <v>11</v>
      </c>
      <c r="E3" s="37" t="s">
        <v>10</v>
      </c>
      <c r="F3" s="38"/>
      <c r="G3" s="38"/>
      <c r="H3" s="38"/>
      <c r="I3" s="38"/>
      <c r="J3" s="32" t="s">
        <v>3</v>
      </c>
      <c r="K3" s="32" t="s">
        <v>38</v>
      </c>
    </row>
    <row r="4" spans="1:11" ht="18" customHeight="1">
      <c r="A4" s="32"/>
      <c r="B4" s="32"/>
      <c r="C4" s="44"/>
      <c r="D4" s="32" t="s">
        <v>0</v>
      </c>
      <c r="E4" s="39" t="s">
        <v>200</v>
      </c>
      <c r="F4" s="32" t="s">
        <v>201</v>
      </c>
      <c r="G4" s="39" t="s">
        <v>202</v>
      </c>
      <c r="H4" s="39" t="s">
        <v>203</v>
      </c>
      <c r="I4" s="39" t="s">
        <v>204</v>
      </c>
      <c r="J4" s="32"/>
      <c r="K4" s="32"/>
    </row>
    <row r="5" spans="1:11" ht="84.75" customHeight="1">
      <c r="A5" s="32"/>
      <c r="B5" s="32"/>
      <c r="C5" s="40"/>
      <c r="D5" s="32"/>
      <c r="E5" s="40"/>
      <c r="F5" s="32"/>
      <c r="G5" s="40"/>
      <c r="H5" s="40"/>
      <c r="I5" s="40"/>
      <c r="J5" s="32"/>
      <c r="K5" s="32"/>
    </row>
    <row r="6" spans="1:11" s="1" customFormat="1" ht="12">
      <c r="A6" s="2">
        <v>1</v>
      </c>
      <c r="B6" s="2">
        <v>2</v>
      </c>
      <c r="C6" s="2"/>
      <c r="D6" s="2">
        <v>5</v>
      </c>
      <c r="E6" s="2">
        <v>7</v>
      </c>
      <c r="F6" s="2">
        <v>8</v>
      </c>
      <c r="G6" s="2">
        <v>9</v>
      </c>
      <c r="H6" s="2">
        <v>10</v>
      </c>
      <c r="I6" s="2">
        <v>11</v>
      </c>
      <c r="J6" s="2">
        <v>13</v>
      </c>
      <c r="K6" s="2">
        <v>14</v>
      </c>
    </row>
    <row r="7" spans="1:11" s="5" customFormat="1" ht="18" customHeight="1">
      <c r="A7" s="33" t="s">
        <v>2</v>
      </c>
      <c r="B7" s="34"/>
      <c r="C7" s="13"/>
      <c r="D7" s="14">
        <f>E7+F7+G7+H7+I7</f>
        <v>59864.5</v>
      </c>
      <c r="E7" s="14">
        <f>E8+E9+E10+E11</f>
        <v>3650</v>
      </c>
      <c r="F7" s="14">
        <f>F8+F9+F10+F11</f>
        <v>10791</v>
      </c>
      <c r="G7" s="14">
        <f>G8+G9+G10+G11</f>
        <v>7536</v>
      </c>
      <c r="H7" s="14">
        <f>H8+H9+H10+H11</f>
        <v>7657.5</v>
      </c>
      <c r="I7" s="14">
        <f>I8+I9+I10+I11</f>
        <v>30230</v>
      </c>
      <c r="J7" s="25"/>
      <c r="K7" s="26"/>
    </row>
    <row r="8" spans="1:11" s="5" customFormat="1" ht="18" customHeight="1">
      <c r="A8" s="41" t="s">
        <v>75</v>
      </c>
      <c r="B8" s="42"/>
      <c r="C8" s="43"/>
      <c r="D8" s="14">
        <f>E8+F8+G8+H8+I8</f>
        <v>14700</v>
      </c>
      <c r="E8" s="14">
        <f aca="true" t="shared" si="0" ref="E8:I9">E13+E18+E23+E28+E33+E38+E43+E48+E53+E58+E63+E68+E73+E78+E83+E88+E93+E98+E103+E108+E113+E118+E123+E128+E133+E138+E146+E151+E156+E161+E166+E171+E176+E181+E186+E191+E196+E201+E206+E211+E216+E221+E226+E231+E236+E241+E246+E251+E256+E261+E266+E271+E276+E281+E286+E291+E296+E306</f>
        <v>500</v>
      </c>
      <c r="F8" s="14">
        <f t="shared" si="0"/>
        <v>6500</v>
      </c>
      <c r="G8" s="14">
        <f t="shared" si="0"/>
        <v>500</v>
      </c>
      <c r="H8" s="14">
        <f t="shared" si="0"/>
        <v>500</v>
      </c>
      <c r="I8" s="14">
        <f t="shared" si="0"/>
        <v>6700</v>
      </c>
      <c r="J8" s="27"/>
      <c r="K8" s="28"/>
    </row>
    <row r="9" spans="1:11" s="5" customFormat="1" ht="18" customHeight="1">
      <c r="A9" s="41" t="s">
        <v>76</v>
      </c>
      <c r="B9" s="42"/>
      <c r="C9" s="43"/>
      <c r="D9" s="14">
        <f>E9+F9+G9+H9+I9</f>
        <v>100</v>
      </c>
      <c r="E9" s="14">
        <f t="shared" si="0"/>
        <v>0</v>
      </c>
      <c r="F9" s="14">
        <f t="shared" si="0"/>
        <v>0</v>
      </c>
      <c r="G9" s="14">
        <f t="shared" si="0"/>
        <v>0</v>
      </c>
      <c r="H9" s="14">
        <f t="shared" si="0"/>
        <v>0</v>
      </c>
      <c r="I9" s="14">
        <f t="shared" si="0"/>
        <v>100</v>
      </c>
      <c r="J9" s="27"/>
      <c r="K9" s="28"/>
    </row>
    <row r="10" spans="1:11" s="5" customFormat="1" ht="18" customHeight="1">
      <c r="A10" s="41" t="s">
        <v>77</v>
      </c>
      <c r="B10" s="42"/>
      <c r="C10" s="43"/>
      <c r="D10" s="14">
        <f>E10+F10+G10+H10+I10</f>
        <v>41912.5</v>
      </c>
      <c r="E10" s="14">
        <f>E15+E20+E25+E30+E35+E40+E45+E50+E55+E60+E65+E70+E75+E80+E85+E90+E95+E100+E105+E110+E115+E120+E125+E130+E135+E148+E168+E178+E173+E183+E188+E208+E238+E268+E273+E278+E283+E288+E293+E298+E308</f>
        <v>2923</v>
      </c>
      <c r="F10" s="14">
        <f>F15+F20+F25+F30+F35+F40+F45+F50+F55+F60+F65+F70+F75+F80+F85+F90+F95+F100+F105+F110+F115+F120+F125+F130+F135+F148+F168+F178+F173+F183+F188+F208+F238+F268+F273+F278+F283+F288+F293+F298+F308</f>
        <v>4046</v>
      </c>
      <c r="G10" s="14">
        <f>G15+G20+G25+G30+G35+G40+G45+G50+G55+G60+G65+G70+G75+G80+G85+G90+G95+G100+G105+G110+G115+G120+G125+G130+G135+G148+G168+G178+G173+G183+G188+G208+G238+G268+G273+G278+G283+G288+G293+G298+G308</f>
        <v>6561</v>
      </c>
      <c r="H10" s="14">
        <f>H15+H20+H25+H30+H35+H40+H45+H50+H55+H60+H65+H70+H75+H80+H85+H90+H95+H100+H105+H110+H115+H120+H125+H130+H135+H148+H168+H178+H173+H183+H188+H208+H238+H268+H273+H278+H283+H288+H293+H298+H308</f>
        <v>6677.5</v>
      </c>
      <c r="I10" s="14">
        <f>I15+I20+I25+I30+I35+I40+I45+I50+I55+I60+I65+I70+I75+I80+I85+I90+I95+I100+I105+I110+I115+I120+I125+I130+I135+I148+I168+I178+I173+I183+I188+I208+I238+I268+I273+I278+I283+I288+I293+I298+I308</f>
        <v>21705</v>
      </c>
      <c r="J10" s="27"/>
      <c r="K10" s="28"/>
    </row>
    <row r="11" spans="1:11" s="5" customFormat="1" ht="18" customHeight="1">
      <c r="A11" s="41" t="s">
        <v>78</v>
      </c>
      <c r="B11" s="42"/>
      <c r="C11" s="43"/>
      <c r="D11" s="14">
        <f>E11+F11+G11+H11+I11</f>
        <v>3152</v>
      </c>
      <c r="E11" s="14">
        <f>E16+E21+E26+E31+E36+E41+E46+E51+E56+E61+E66+E71+E86+E91+E96+E81++E101+E106+E116+E121+E126+E111+E131+E136+E141+E149+E154+E159+E164+E169+E174+E179+E184+E189+E209+E239+E269+E274+E279+E284+E289+E294+E299+E309</f>
        <v>227</v>
      </c>
      <c r="F11" s="14">
        <f>F16+F21+F26+F31+F36+F41+F46+F51+F56+F61+F66+F71+F86+F91+F96+F81++F101+F106+F116+F121+F126+F111+F131+F136+F141+F149+F154+F159+F164+F169+F174+F179+F184+F189+F209+F239+F269+F274+F279+F284+F289+F294+F299+F309</f>
        <v>245</v>
      </c>
      <c r="G11" s="14">
        <f>G16+G21+G26+G31+G36+G41+G46+G51+G56+G61+G66+G71+G86+G91+G96+G81++G101+G106+G116+G121+G126+G111+G131+G136+G141+G149+G154+G159+G164+G169+G174+G179+G184+G189+G209+G239+G269+G274+G279+G284+G289+G294+G299+G309</f>
        <v>475</v>
      </c>
      <c r="H11" s="14">
        <f>H16+H21+H26+H31+H36+H41+H46+H51+H56+H61+H66+H71+H86+H91+H96+H81++H101+H106+H116+H121+H126+H111+H131+H136+H141+H149+H154+H159+H164+H169+H174+H179+H184+H189+H209+H239+H269+H274+H279+H284+H289+H294+H299+H309</f>
        <v>480</v>
      </c>
      <c r="I11" s="14">
        <f>I16+I21+I26+I31+I36+I41+I46+I51+I56+I61+I66+I71+I86+I91+I96+I81++I101+I106+I116+I121+I126+I111+I131+I136+I141+I149+I154+I159+I164+I169+I174+I179+I184+I189+I209+I239+I269+I274+I279+I284+I289+I294+I299+I309</f>
        <v>1725</v>
      </c>
      <c r="J11" s="27"/>
      <c r="K11" s="28"/>
    </row>
    <row r="12" spans="1:11" s="1" customFormat="1" ht="29.25" customHeight="1">
      <c r="A12" s="19" t="s">
        <v>9</v>
      </c>
      <c r="B12" s="22" t="s">
        <v>39</v>
      </c>
      <c r="C12" s="22" t="s">
        <v>169</v>
      </c>
      <c r="D12" s="10">
        <f aca="true" t="shared" si="1" ref="D12:I12">D13+D14+D15+D16</f>
        <v>0</v>
      </c>
      <c r="E12" s="10">
        <f t="shared" si="1"/>
        <v>0</v>
      </c>
      <c r="F12" s="10">
        <f t="shared" si="1"/>
        <v>0</v>
      </c>
      <c r="G12" s="10">
        <f t="shared" si="1"/>
        <v>0</v>
      </c>
      <c r="H12" s="10">
        <f t="shared" si="1"/>
        <v>0</v>
      </c>
      <c r="I12" s="10">
        <f t="shared" si="1"/>
        <v>0</v>
      </c>
      <c r="J12" s="7" t="s">
        <v>7</v>
      </c>
      <c r="K12" s="22" t="s">
        <v>100</v>
      </c>
    </row>
    <row r="13" spans="1:11" s="1" customFormat="1" ht="28.5" customHeight="1">
      <c r="A13" s="20"/>
      <c r="B13" s="23" t="s">
        <v>12</v>
      </c>
      <c r="C13" s="23"/>
      <c r="D13" s="10">
        <f>E13+F13+G13+H13+I13</f>
        <v>0</v>
      </c>
      <c r="E13" s="6">
        <v>0</v>
      </c>
      <c r="F13" s="6">
        <v>0</v>
      </c>
      <c r="G13" s="6">
        <v>0</v>
      </c>
      <c r="H13" s="6">
        <v>0</v>
      </c>
      <c r="I13" s="6">
        <v>0</v>
      </c>
      <c r="J13" s="7" t="s">
        <v>4</v>
      </c>
      <c r="K13" s="23"/>
    </row>
    <row r="14" spans="1:11" s="1" customFormat="1" ht="28.5" customHeight="1">
      <c r="A14" s="20"/>
      <c r="B14" s="23"/>
      <c r="C14" s="23"/>
      <c r="D14" s="10">
        <f>E14+F14+G14+H14+I14</f>
        <v>0</v>
      </c>
      <c r="E14" s="6">
        <v>0</v>
      </c>
      <c r="F14" s="6">
        <v>0</v>
      </c>
      <c r="G14" s="6">
        <v>0</v>
      </c>
      <c r="H14" s="6">
        <v>0</v>
      </c>
      <c r="I14" s="6">
        <v>0</v>
      </c>
      <c r="J14" s="7" t="s">
        <v>5</v>
      </c>
      <c r="K14" s="23"/>
    </row>
    <row r="15" spans="1:11" s="1" customFormat="1" ht="29.25" customHeight="1">
      <c r="A15" s="20"/>
      <c r="B15" s="23"/>
      <c r="C15" s="23"/>
      <c r="D15" s="10">
        <f>E15+F15+G15+H15+I15</f>
        <v>0</v>
      </c>
      <c r="E15" s="6">
        <v>0</v>
      </c>
      <c r="F15" s="6">
        <v>0</v>
      </c>
      <c r="G15" s="6">
        <v>0</v>
      </c>
      <c r="H15" s="6">
        <v>0</v>
      </c>
      <c r="I15" s="6">
        <v>0</v>
      </c>
      <c r="J15" s="7" t="s">
        <v>6</v>
      </c>
      <c r="K15" s="23"/>
    </row>
    <row r="16" spans="1:11" s="1" customFormat="1" ht="29.25" customHeight="1">
      <c r="A16" s="21"/>
      <c r="B16" s="24"/>
      <c r="C16" s="24"/>
      <c r="D16" s="10">
        <f>E16+F16+G16+H16+I16</f>
        <v>0</v>
      </c>
      <c r="E16" s="6">
        <v>0</v>
      </c>
      <c r="F16" s="6">
        <v>0</v>
      </c>
      <c r="G16" s="6">
        <v>0</v>
      </c>
      <c r="H16" s="6">
        <v>0</v>
      </c>
      <c r="I16" s="6">
        <v>0</v>
      </c>
      <c r="J16" s="7" t="s">
        <v>8</v>
      </c>
      <c r="K16" s="24"/>
    </row>
    <row r="17" spans="1:11" s="1" customFormat="1" ht="29.25" customHeight="1">
      <c r="A17" s="19" t="s">
        <v>13</v>
      </c>
      <c r="B17" s="22" t="s">
        <v>40</v>
      </c>
      <c r="C17" s="22" t="s">
        <v>170</v>
      </c>
      <c r="D17" s="10">
        <f aca="true" t="shared" si="2" ref="D17:I17">D18+D19+D20+D21</f>
        <v>0</v>
      </c>
      <c r="E17" s="10">
        <f t="shared" si="2"/>
        <v>0</v>
      </c>
      <c r="F17" s="10">
        <f t="shared" si="2"/>
        <v>0</v>
      </c>
      <c r="G17" s="10">
        <f t="shared" si="2"/>
        <v>0</v>
      </c>
      <c r="H17" s="10">
        <f t="shared" si="2"/>
        <v>0</v>
      </c>
      <c r="I17" s="10">
        <f t="shared" si="2"/>
        <v>0</v>
      </c>
      <c r="J17" s="7" t="s">
        <v>7</v>
      </c>
      <c r="K17" s="22" t="s">
        <v>101</v>
      </c>
    </row>
    <row r="18" spans="1:11" s="1" customFormat="1" ht="29.25" customHeight="1">
      <c r="A18" s="20"/>
      <c r="B18" s="23" t="s">
        <v>12</v>
      </c>
      <c r="C18" s="23"/>
      <c r="D18" s="10">
        <f>E18+F18+G18+H18+I18</f>
        <v>0</v>
      </c>
      <c r="E18" s="6">
        <v>0</v>
      </c>
      <c r="F18" s="6">
        <v>0</v>
      </c>
      <c r="G18" s="6">
        <v>0</v>
      </c>
      <c r="H18" s="6">
        <v>0</v>
      </c>
      <c r="I18" s="6">
        <v>0</v>
      </c>
      <c r="J18" s="7" t="s">
        <v>4</v>
      </c>
      <c r="K18" s="23"/>
    </row>
    <row r="19" spans="1:11" s="1" customFormat="1" ht="29.25" customHeight="1">
      <c r="A19" s="20"/>
      <c r="B19" s="23"/>
      <c r="C19" s="23"/>
      <c r="D19" s="10">
        <f>E19+F19+G19+H19+I19</f>
        <v>0</v>
      </c>
      <c r="E19" s="6">
        <v>0</v>
      </c>
      <c r="F19" s="6">
        <v>0</v>
      </c>
      <c r="G19" s="6">
        <v>0</v>
      </c>
      <c r="H19" s="6">
        <v>0</v>
      </c>
      <c r="I19" s="6">
        <v>0</v>
      </c>
      <c r="J19" s="7" t="s">
        <v>5</v>
      </c>
      <c r="K19" s="23"/>
    </row>
    <row r="20" spans="1:11" s="1" customFormat="1" ht="29.25" customHeight="1">
      <c r="A20" s="20"/>
      <c r="B20" s="23"/>
      <c r="C20" s="23"/>
      <c r="D20" s="10">
        <f>E20+F20+G20+H20+I20</f>
        <v>0</v>
      </c>
      <c r="E20" s="6">
        <v>0</v>
      </c>
      <c r="F20" s="6">
        <v>0</v>
      </c>
      <c r="G20" s="6">
        <v>0</v>
      </c>
      <c r="H20" s="6">
        <v>0</v>
      </c>
      <c r="I20" s="6">
        <v>0</v>
      </c>
      <c r="J20" s="7" t="s">
        <v>6</v>
      </c>
      <c r="K20" s="23"/>
    </row>
    <row r="21" spans="1:11" s="1" customFormat="1" ht="29.25" customHeight="1">
      <c r="A21" s="21"/>
      <c r="B21" s="24"/>
      <c r="C21" s="24"/>
      <c r="D21" s="10">
        <f>E21+F21+G21+H21+I21</f>
        <v>0</v>
      </c>
      <c r="E21" s="6">
        <v>0</v>
      </c>
      <c r="F21" s="6">
        <v>0</v>
      </c>
      <c r="G21" s="6">
        <v>0</v>
      </c>
      <c r="H21" s="6">
        <v>0</v>
      </c>
      <c r="I21" s="6">
        <v>0</v>
      </c>
      <c r="J21" s="7" t="s">
        <v>8</v>
      </c>
      <c r="K21" s="24"/>
    </row>
    <row r="22" spans="1:11" s="1" customFormat="1" ht="29.25" customHeight="1">
      <c r="A22" s="19" t="s">
        <v>15</v>
      </c>
      <c r="B22" s="22" t="s">
        <v>41</v>
      </c>
      <c r="C22" s="22" t="s">
        <v>171</v>
      </c>
      <c r="D22" s="10">
        <f aca="true" t="shared" si="3" ref="D22:I22">D23+D24+D25+D26</f>
        <v>0</v>
      </c>
      <c r="E22" s="10">
        <f t="shared" si="3"/>
        <v>0</v>
      </c>
      <c r="F22" s="10">
        <f t="shared" si="3"/>
        <v>0</v>
      </c>
      <c r="G22" s="10">
        <f t="shared" si="3"/>
        <v>0</v>
      </c>
      <c r="H22" s="10">
        <f t="shared" si="3"/>
        <v>0</v>
      </c>
      <c r="I22" s="10">
        <f t="shared" si="3"/>
        <v>0</v>
      </c>
      <c r="J22" s="7" t="s">
        <v>7</v>
      </c>
      <c r="K22" s="22" t="s">
        <v>102</v>
      </c>
    </row>
    <row r="23" spans="1:11" s="1" customFormat="1" ht="29.25" customHeight="1">
      <c r="A23" s="20"/>
      <c r="B23" s="23"/>
      <c r="C23" s="23"/>
      <c r="D23" s="10">
        <f>E23+F23+G23+H23+I23</f>
        <v>0</v>
      </c>
      <c r="E23" s="6">
        <v>0</v>
      </c>
      <c r="F23" s="6">
        <v>0</v>
      </c>
      <c r="G23" s="6">
        <v>0</v>
      </c>
      <c r="H23" s="6">
        <v>0</v>
      </c>
      <c r="I23" s="6">
        <v>0</v>
      </c>
      <c r="J23" s="7" t="s">
        <v>4</v>
      </c>
      <c r="K23" s="23"/>
    </row>
    <row r="24" spans="1:11" s="1" customFormat="1" ht="29.25" customHeight="1">
      <c r="A24" s="20"/>
      <c r="B24" s="23"/>
      <c r="C24" s="23"/>
      <c r="D24" s="10">
        <f>E24+F24+G24+H24+I24</f>
        <v>0</v>
      </c>
      <c r="E24" s="6">
        <v>0</v>
      </c>
      <c r="F24" s="6">
        <v>0</v>
      </c>
      <c r="G24" s="6">
        <v>0</v>
      </c>
      <c r="H24" s="6">
        <v>0</v>
      </c>
      <c r="I24" s="6">
        <v>0</v>
      </c>
      <c r="J24" s="7" t="s">
        <v>5</v>
      </c>
      <c r="K24" s="23"/>
    </row>
    <row r="25" spans="1:11" s="1" customFormat="1" ht="29.25" customHeight="1">
      <c r="A25" s="20"/>
      <c r="B25" s="23"/>
      <c r="C25" s="23"/>
      <c r="D25" s="10">
        <f>E25+F25+G25+H25+I25</f>
        <v>0</v>
      </c>
      <c r="E25" s="6">
        <v>0</v>
      </c>
      <c r="F25" s="6">
        <v>0</v>
      </c>
      <c r="G25" s="6">
        <v>0</v>
      </c>
      <c r="H25" s="6">
        <v>0</v>
      </c>
      <c r="I25" s="6">
        <v>0</v>
      </c>
      <c r="J25" s="7" t="s">
        <v>6</v>
      </c>
      <c r="K25" s="23"/>
    </row>
    <row r="26" spans="1:11" s="1" customFormat="1" ht="29.25" customHeight="1">
      <c r="A26" s="21"/>
      <c r="B26" s="24"/>
      <c r="C26" s="24"/>
      <c r="D26" s="10">
        <f>E26+F26+G26+H26+I26</f>
        <v>0</v>
      </c>
      <c r="E26" s="6">
        <v>0</v>
      </c>
      <c r="F26" s="6">
        <v>0</v>
      </c>
      <c r="G26" s="6">
        <v>0</v>
      </c>
      <c r="H26" s="6">
        <v>0</v>
      </c>
      <c r="I26" s="6">
        <v>0</v>
      </c>
      <c r="J26" s="7" t="s">
        <v>8</v>
      </c>
      <c r="K26" s="24"/>
    </row>
    <row r="27" spans="1:11" s="1" customFormat="1" ht="29.25" customHeight="1">
      <c r="A27" s="19" t="s">
        <v>16</v>
      </c>
      <c r="B27" s="22" t="s">
        <v>80</v>
      </c>
      <c r="C27" s="22" t="s">
        <v>170</v>
      </c>
      <c r="D27" s="10">
        <f aca="true" t="shared" si="4" ref="D27:I27">D28+D29+D30+D31</f>
        <v>0</v>
      </c>
      <c r="E27" s="10">
        <f t="shared" si="4"/>
        <v>0</v>
      </c>
      <c r="F27" s="10">
        <f t="shared" si="4"/>
        <v>0</v>
      </c>
      <c r="G27" s="10">
        <f t="shared" si="4"/>
        <v>0</v>
      </c>
      <c r="H27" s="10">
        <f t="shared" si="4"/>
        <v>0</v>
      </c>
      <c r="I27" s="10">
        <f t="shared" si="4"/>
        <v>0</v>
      </c>
      <c r="J27" s="7" t="s">
        <v>7</v>
      </c>
      <c r="K27" s="22" t="s">
        <v>103</v>
      </c>
    </row>
    <row r="28" spans="1:11" s="1" customFormat="1" ht="29.25" customHeight="1">
      <c r="A28" s="20"/>
      <c r="B28" s="23"/>
      <c r="C28" s="23"/>
      <c r="D28" s="10">
        <f>E28+F28+G28+H28+I28</f>
        <v>0</v>
      </c>
      <c r="E28" s="6">
        <v>0</v>
      </c>
      <c r="F28" s="6">
        <v>0</v>
      </c>
      <c r="G28" s="6">
        <v>0</v>
      </c>
      <c r="H28" s="6">
        <v>0</v>
      </c>
      <c r="I28" s="6">
        <v>0</v>
      </c>
      <c r="J28" s="7" t="s">
        <v>4</v>
      </c>
      <c r="K28" s="23"/>
    </row>
    <row r="29" spans="1:11" s="1" customFormat="1" ht="29.25" customHeight="1">
      <c r="A29" s="20"/>
      <c r="B29" s="23"/>
      <c r="C29" s="23"/>
      <c r="D29" s="10">
        <f>E29+F29+G29+H29+I29</f>
        <v>0</v>
      </c>
      <c r="E29" s="6">
        <v>0</v>
      </c>
      <c r="F29" s="6">
        <v>0</v>
      </c>
      <c r="G29" s="6">
        <v>0</v>
      </c>
      <c r="H29" s="6">
        <v>0</v>
      </c>
      <c r="I29" s="6">
        <v>0</v>
      </c>
      <c r="J29" s="7" t="s">
        <v>5</v>
      </c>
      <c r="K29" s="23"/>
    </row>
    <row r="30" spans="1:11" s="1" customFormat="1" ht="29.25" customHeight="1">
      <c r="A30" s="20"/>
      <c r="B30" s="23"/>
      <c r="C30" s="23"/>
      <c r="D30" s="10">
        <f>E30+F30+G30+H30+I30</f>
        <v>0</v>
      </c>
      <c r="E30" s="6">
        <v>0</v>
      </c>
      <c r="F30" s="6">
        <v>0</v>
      </c>
      <c r="G30" s="6">
        <v>0</v>
      </c>
      <c r="H30" s="6">
        <v>0</v>
      </c>
      <c r="I30" s="6">
        <v>0</v>
      </c>
      <c r="J30" s="7" t="s">
        <v>6</v>
      </c>
      <c r="K30" s="23"/>
    </row>
    <row r="31" spans="1:11" s="1" customFormat="1" ht="29.25" customHeight="1">
      <c r="A31" s="21"/>
      <c r="B31" s="24"/>
      <c r="C31" s="24"/>
      <c r="D31" s="10">
        <f>E31+F31+G31+H31+I31</f>
        <v>0</v>
      </c>
      <c r="E31" s="6">
        <v>0</v>
      </c>
      <c r="F31" s="6">
        <v>0</v>
      </c>
      <c r="G31" s="6">
        <v>0</v>
      </c>
      <c r="H31" s="6">
        <v>0</v>
      </c>
      <c r="I31" s="6">
        <v>0</v>
      </c>
      <c r="J31" s="7" t="s">
        <v>8</v>
      </c>
      <c r="K31" s="24"/>
    </row>
    <row r="32" spans="1:11" s="1" customFormat="1" ht="29.25" customHeight="1">
      <c r="A32" s="19" t="s">
        <v>17</v>
      </c>
      <c r="B32" s="22" t="s">
        <v>81</v>
      </c>
      <c r="C32" s="22" t="s">
        <v>170</v>
      </c>
      <c r="D32" s="10">
        <f aca="true" t="shared" si="5" ref="D32:I32">D33+D34+D35+D36</f>
        <v>28.5</v>
      </c>
      <c r="E32" s="10">
        <f t="shared" si="5"/>
        <v>3</v>
      </c>
      <c r="F32" s="10">
        <f t="shared" si="5"/>
        <v>3</v>
      </c>
      <c r="G32" s="10">
        <f t="shared" si="5"/>
        <v>3</v>
      </c>
      <c r="H32" s="10">
        <f t="shared" si="5"/>
        <v>4.5</v>
      </c>
      <c r="I32" s="10">
        <f t="shared" si="5"/>
        <v>15</v>
      </c>
      <c r="J32" s="7" t="s">
        <v>7</v>
      </c>
      <c r="K32" s="22" t="s">
        <v>42</v>
      </c>
    </row>
    <row r="33" spans="1:11" s="1" customFormat="1" ht="29.25" customHeight="1">
      <c r="A33" s="20"/>
      <c r="B33" s="23"/>
      <c r="C33" s="23"/>
      <c r="D33" s="10">
        <f>E33+F33+G33+H33+I33</f>
        <v>0</v>
      </c>
      <c r="E33" s="6">
        <v>0</v>
      </c>
      <c r="F33" s="6">
        <v>0</v>
      </c>
      <c r="G33" s="6">
        <v>0</v>
      </c>
      <c r="H33" s="6">
        <v>0</v>
      </c>
      <c r="I33" s="6">
        <v>0</v>
      </c>
      <c r="J33" s="7" t="s">
        <v>4</v>
      </c>
      <c r="K33" s="23"/>
    </row>
    <row r="34" spans="1:11" s="1" customFormat="1" ht="29.25" customHeight="1">
      <c r="A34" s="20"/>
      <c r="B34" s="23"/>
      <c r="C34" s="23"/>
      <c r="D34" s="10">
        <f>E34+F34+G34+H34+I34</f>
        <v>0</v>
      </c>
      <c r="E34" s="6">
        <v>0</v>
      </c>
      <c r="F34" s="6">
        <v>0</v>
      </c>
      <c r="G34" s="6">
        <v>0</v>
      </c>
      <c r="H34" s="6">
        <v>0</v>
      </c>
      <c r="I34" s="6">
        <v>0</v>
      </c>
      <c r="J34" s="7" t="s">
        <v>5</v>
      </c>
      <c r="K34" s="23"/>
    </row>
    <row r="35" spans="1:11" s="1" customFormat="1" ht="29.25" customHeight="1">
      <c r="A35" s="20"/>
      <c r="B35" s="23"/>
      <c r="C35" s="23"/>
      <c r="D35" s="10">
        <f>E35+F35+G35+H35+I35</f>
        <v>28.5</v>
      </c>
      <c r="E35" s="6">
        <v>3</v>
      </c>
      <c r="F35" s="6">
        <v>3</v>
      </c>
      <c r="G35" s="6">
        <v>3</v>
      </c>
      <c r="H35" s="6">
        <v>4.5</v>
      </c>
      <c r="I35" s="6">
        <v>15</v>
      </c>
      <c r="J35" s="7" t="s">
        <v>6</v>
      </c>
      <c r="K35" s="23"/>
    </row>
    <row r="36" spans="1:11" s="1" customFormat="1" ht="29.25" customHeight="1">
      <c r="A36" s="21"/>
      <c r="B36" s="24"/>
      <c r="C36" s="24"/>
      <c r="D36" s="10">
        <f>E36+F36+G36+H36+I36</f>
        <v>0</v>
      </c>
      <c r="E36" s="6">
        <v>0</v>
      </c>
      <c r="F36" s="6">
        <v>0</v>
      </c>
      <c r="G36" s="6">
        <v>0</v>
      </c>
      <c r="H36" s="6">
        <v>0</v>
      </c>
      <c r="I36" s="6">
        <v>0</v>
      </c>
      <c r="J36" s="7" t="s">
        <v>8</v>
      </c>
      <c r="K36" s="24"/>
    </row>
    <row r="37" spans="1:11" s="1" customFormat="1" ht="29.25" customHeight="1">
      <c r="A37" s="19" t="s">
        <v>18</v>
      </c>
      <c r="B37" s="22" t="s">
        <v>82</v>
      </c>
      <c r="C37" s="22" t="s">
        <v>172</v>
      </c>
      <c r="D37" s="10">
        <f aca="true" t="shared" si="6" ref="D37:I37">D38+D39+D40+D41</f>
        <v>180</v>
      </c>
      <c r="E37" s="10">
        <f t="shared" si="6"/>
        <v>20</v>
      </c>
      <c r="F37" s="10">
        <f t="shared" si="6"/>
        <v>20</v>
      </c>
      <c r="G37" s="10">
        <f t="shared" si="6"/>
        <v>20</v>
      </c>
      <c r="H37" s="10">
        <f t="shared" si="6"/>
        <v>20</v>
      </c>
      <c r="I37" s="10">
        <f t="shared" si="6"/>
        <v>100</v>
      </c>
      <c r="J37" s="7" t="s">
        <v>7</v>
      </c>
      <c r="K37" s="22" t="s">
        <v>104</v>
      </c>
    </row>
    <row r="38" spans="1:11" s="1" customFormat="1" ht="29.25" customHeight="1">
      <c r="A38" s="20"/>
      <c r="B38" s="23"/>
      <c r="C38" s="23"/>
      <c r="D38" s="10">
        <f>E38+F38+G38+H38+I38</f>
        <v>0</v>
      </c>
      <c r="E38" s="6">
        <v>0</v>
      </c>
      <c r="F38" s="6">
        <v>0</v>
      </c>
      <c r="G38" s="6">
        <v>0</v>
      </c>
      <c r="H38" s="6">
        <v>0</v>
      </c>
      <c r="I38" s="6">
        <v>0</v>
      </c>
      <c r="J38" s="7" t="s">
        <v>4</v>
      </c>
      <c r="K38" s="23"/>
    </row>
    <row r="39" spans="1:11" s="1" customFormat="1" ht="29.25" customHeight="1">
      <c r="A39" s="20"/>
      <c r="B39" s="23"/>
      <c r="C39" s="23"/>
      <c r="D39" s="10">
        <f>E39+F39+G39+H39+I39</f>
        <v>0</v>
      </c>
      <c r="E39" s="6">
        <v>0</v>
      </c>
      <c r="F39" s="6">
        <v>0</v>
      </c>
      <c r="G39" s="6">
        <v>0</v>
      </c>
      <c r="H39" s="6">
        <v>0</v>
      </c>
      <c r="I39" s="6">
        <v>0</v>
      </c>
      <c r="J39" s="7" t="s">
        <v>5</v>
      </c>
      <c r="K39" s="23"/>
    </row>
    <row r="40" spans="1:11" s="1" customFormat="1" ht="29.25" customHeight="1">
      <c r="A40" s="20"/>
      <c r="B40" s="23"/>
      <c r="C40" s="23"/>
      <c r="D40" s="10">
        <f>E40+F40+G40+H40+I40</f>
        <v>90</v>
      </c>
      <c r="E40" s="6">
        <v>10</v>
      </c>
      <c r="F40" s="6">
        <v>10</v>
      </c>
      <c r="G40" s="6">
        <v>10</v>
      </c>
      <c r="H40" s="6">
        <v>10</v>
      </c>
      <c r="I40" s="6">
        <f>10*5</f>
        <v>50</v>
      </c>
      <c r="J40" s="7" t="s">
        <v>6</v>
      </c>
      <c r="K40" s="23"/>
    </row>
    <row r="41" spans="1:11" s="1" customFormat="1" ht="29.25" customHeight="1">
      <c r="A41" s="21"/>
      <c r="B41" s="24"/>
      <c r="C41" s="24"/>
      <c r="D41" s="10">
        <f>E41+F41+G41+H41+I41</f>
        <v>90</v>
      </c>
      <c r="E41" s="6">
        <v>10</v>
      </c>
      <c r="F41" s="6">
        <v>10</v>
      </c>
      <c r="G41" s="6">
        <v>10</v>
      </c>
      <c r="H41" s="6">
        <v>10</v>
      </c>
      <c r="I41" s="6">
        <f>5*10</f>
        <v>50</v>
      </c>
      <c r="J41" s="7" t="s">
        <v>8</v>
      </c>
      <c r="K41" s="24"/>
    </row>
    <row r="42" spans="1:11" s="1" customFormat="1" ht="29.25" customHeight="1">
      <c r="A42" s="19" t="s">
        <v>19</v>
      </c>
      <c r="B42" s="22" t="s">
        <v>83</v>
      </c>
      <c r="C42" s="22" t="s">
        <v>171</v>
      </c>
      <c r="D42" s="10">
        <f aca="true" t="shared" si="7" ref="D42:I42">D43+D44+D45+D46</f>
        <v>53</v>
      </c>
      <c r="E42" s="10">
        <f t="shared" si="7"/>
        <v>7</v>
      </c>
      <c r="F42" s="10">
        <f t="shared" si="7"/>
        <v>7</v>
      </c>
      <c r="G42" s="10">
        <f t="shared" si="7"/>
        <v>7</v>
      </c>
      <c r="H42" s="10">
        <f t="shared" si="7"/>
        <v>7</v>
      </c>
      <c r="I42" s="10">
        <f t="shared" si="7"/>
        <v>25</v>
      </c>
      <c r="J42" s="7" t="s">
        <v>7</v>
      </c>
      <c r="K42" s="22" t="s">
        <v>105</v>
      </c>
    </row>
    <row r="43" spans="1:11" s="1" customFormat="1" ht="29.25" customHeight="1">
      <c r="A43" s="20"/>
      <c r="B43" s="23"/>
      <c r="C43" s="23"/>
      <c r="D43" s="10">
        <f>E43+F43+G43+H43+I43</f>
        <v>0</v>
      </c>
      <c r="E43" s="6">
        <v>0</v>
      </c>
      <c r="F43" s="6">
        <v>0</v>
      </c>
      <c r="G43" s="6">
        <v>0</v>
      </c>
      <c r="H43" s="6">
        <v>0</v>
      </c>
      <c r="I43" s="6">
        <v>0</v>
      </c>
      <c r="J43" s="7" t="s">
        <v>4</v>
      </c>
      <c r="K43" s="23"/>
    </row>
    <row r="44" spans="1:11" s="1" customFormat="1" ht="29.25" customHeight="1">
      <c r="A44" s="20"/>
      <c r="B44" s="23"/>
      <c r="C44" s="23"/>
      <c r="D44" s="10">
        <f>E44+F44+G44+H44+I44</f>
        <v>0</v>
      </c>
      <c r="E44" s="6">
        <v>0</v>
      </c>
      <c r="F44" s="6">
        <v>0</v>
      </c>
      <c r="G44" s="6">
        <v>0</v>
      </c>
      <c r="H44" s="6">
        <v>0</v>
      </c>
      <c r="I44" s="6">
        <v>0</v>
      </c>
      <c r="J44" s="7" t="s">
        <v>5</v>
      </c>
      <c r="K44" s="23"/>
    </row>
    <row r="45" spans="1:11" s="1" customFormat="1" ht="29.25" customHeight="1">
      <c r="A45" s="20"/>
      <c r="B45" s="23"/>
      <c r="C45" s="23"/>
      <c r="D45" s="10">
        <f>E45+F45+G45+H45+I45</f>
        <v>35</v>
      </c>
      <c r="E45" s="6">
        <v>5</v>
      </c>
      <c r="F45" s="6">
        <v>5</v>
      </c>
      <c r="G45" s="6">
        <v>5</v>
      </c>
      <c r="H45" s="6">
        <v>5</v>
      </c>
      <c r="I45" s="6">
        <v>15</v>
      </c>
      <c r="J45" s="7" t="s">
        <v>6</v>
      </c>
      <c r="K45" s="23"/>
    </row>
    <row r="46" spans="1:11" s="1" customFormat="1" ht="29.25" customHeight="1">
      <c r="A46" s="21"/>
      <c r="B46" s="24"/>
      <c r="C46" s="24"/>
      <c r="D46" s="10">
        <f>E46+F46+G46+H46+I46</f>
        <v>18</v>
      </c>
      <c r="E46" s="6">
        <v>2</v>
      </c>
      <c r="F46" s="6">
        <v>2</v>
      </c>
      <c r="G46" s="6">
        <v>2</v>
      </c>
      <c r="H46" s="6">
        <v>2</v>
      </c>
      <c r="I46" s="6">
        <f>2*5</f>
        <v>10</v>
      </c>
      <c r="J46" s="7" t="s">
        <v>8</v>
      </c>
      <c r="K46" s="24"/>
    </row>
    <row r="47" spans="1:11" s="1" customFormat="1" ht="29.25" customHeight="1">
      <c r="A47" s="19" t="s">
        <v>20</v>
      </c>
      <c r="B47" s="22" t="s">
        <v>43</v>
      </c>
      <c r="C47" s="22" t="s">
        <v>171</v>
      </c>
      <c r="D47" s="10">
        <f aca="true" t="shared" si="8" ref="D47:I47">D48+D49+D50+D51</f>
        <v>1690</v>
      </c>
      <c r="E47" s="10">
        <f t="shared" si="8"/>
        <v>160</v>
      </c>
      <c r="F47" s="10">
        <f t="shared" si="8"/>
        <v>160</v>
      </c>
      <c r="G47" s="10">
        <f t="shared" si="8"/>
        <v>160</v>
      </c>
      <c r="H47" s="10">
        <f t="shared" si="8"/>
        <v>160</v>
      </c>
      <c r="I47" s="10">
        <f t="shared" si="8"/>
        <v>1050</v>
      </c>
      <c r="J47" s="7" t="s">
        <v>7</v>
      </c>
      <c r="K47" s="22" t="s">
        <v>106</v>
      </c>
    </row>
    <row r="48" spans="1:11" s="1" customFormat="1" ht="29.25" customHeight="1">
      <c r="A48" s="20"/>
      <c r="B48" s="23"/>
      <c r="C48" s="23"/>
      <c r="D48" s="10">
        <f>E48+F48+G48+H48+I48</f>
        <v>0</v>
      </c>
      <c r="E48" s="6">
        <v>0</v>
      </c>
      <c r="F48" s="6">
        <v>0</v>
      </c>
      <c r="G48" s="6">
        <v>0</v>
      </c>
      <c r="H48" s="6">
        <v>0</v>
      </c>
      <c r="I48" s="6">
        <v>0</v>
      </c>
      <c r="J48" s="7" t="s">
        <v>4</v>
      </c>
      <c r="K48" s="23"/>
    </row>
    <row r="49" spans="1:11" s="1" customFormat="1" ht="29.25" customHeight="1">
      <c r="A49" s="20"/>
      <c r="B49" s="23"/>
      <c r="C49" s="23"/>
      <c r="D49" s="10">
        <f>E49+F49+G49+H49+I49</f>
        <v>100</v>
      </c>
      <c r="E49" s="6">
        <v>0</v>
      </c>
      <c r="F49" s="6">
        <v>0</v>
      </c>
      <c r="G49" s="6">
        <v>0</v>
      </c>
      <c r="H49" s="6">
        <v>0</v>
      </c>
      <c r="I49" s="6">
        <v>100</v>
      </c>
      <c r="J49" s="7" t="s">
        <v>5</v>
      </c>
      <c r="K49" s="23"/>
    </row>
    <row r="50" spans="1:11" s="1" customFormat="1" ht="29.25" customHeight="1">
      <c r="A50" s="20"/>
      <c r="B50" s="23"/>
      <c r="C50" s="23"/>
      <c r="D50" s="10">
        <f>E50+F50+G50+H50+I50</f>
        <v>1400</v>
      </c>
      <c r="E50" s="6">
        <v>150</v>
      </c>
      <c r="F50" s="6">
        <v>150</v>
      </c>
      <c r="G50" s="6">
        <v>150</v>
      </c>
      <c r="H50" s="6">
        <v>150</v>
      </c>
      <c r="I50" s="6">
        <v>800</v>
      </c>
      <c r="J50" s="7" t="s">
        <v>6</v>
      </c>
      <c r="K50" s="23"/>
    </row>
    <row r="51" spans="1:11" s="1" customFormat="1" ht="29.25" customHeight="1">
      <c r="A51" s="21"/>
      <c r="B51" s="24"/>
      <c r="C51" s="24"/>
      <c r="D51" s="10">
        <f>E51+F51+G51+H51+I51</f>
        <v>190</v>
      </c>
      <c r="E51" s="6">
        <v>10</v>
      </c>
      <c r="F51" s="6">
        <v>10</v>
      </c>
      <c r="G51" s="6">
        <v>10</v>
      </c>
      <c r="H51" s="6">
        <v>10</v>
      </c>
      <c r="I51" s="6">
        <f>15*10</f>
        <v>150</v>
      </c>
      <c r="J51" s="7" t="s">
        <v>8</v>
      </c>
      <c r="K51" s="24"/>
    </row>
    <row r="52" spans="1:11" s="1" customFormat="1" ht="29.25" customHeight="1">
      <c r="A52" s="19" t="s">
        <v>21</v>
      </c>
      <c r="B52" s="22" t="s">
        <v>205</v>
      </c>
      <c r="C52" s="22" t="s">
        <v>50</v>
      </c>
      <c r="D52" s="10">
        <f aca="true" t="shared" si="9" ref="D52:I52">D53+D54+D55+D56</f>
        <v>160</v>
      </c>
      <c r="E52" s="10">
        <f t="shared" si="9"/>
        <v>20</v>
      </c>
      <c r="F52" s="10">
        <f t="shared" si="9"/>
        <v>20</v>
      </c>
      <c r="G52" s="10">
        <f t="shared" si="9"/>
        <v>20</v>
      </c>
      <c r="H52" s="10">
        <f t="shared" si="9"/>
        <v>20</v>
      </c>
      <c r="I52" s="10">
        <f t="shared" si="9"/>
        <v>80</v>
      </c>
      <c r="J52" s="7" t="s">
        <v>7</v>
      </c>
      <c r="K52" s="22" t="s">
        <v>107</v>
      </c>
    </row>
    <row r="53" spans="1:11" s="1" customFormat="1" ht="29.25" customHeight="1">
      <c r="A53" s="20"/>
      <c r="B53" s="23"/>
      <c r="C53" s="23"/>
      <c r="D53" s="10">
        <f>E53+F53+G53+H53+I53</f>
        <v>0</v>
      </c>
      <c r="E53" s="6">
        <v>0</v>
      </c>
      <c r="F53" s="6">
        <v>0</v>
      </c>
      <c r="G53" s="6">
        <v>0</v>
      </c>
      <c r="H53" s="6">
        <v>0</v>
      </c>
      <c r="I53" s="6">
        <v>0</v>
      </c>
      <c r="J53" s="7" t="s">
        <v>4</v>
      </c>
      <c r="K53" s="23"/>
    </row>
    <row r="54" spans="1:11" s="1" customFormat="1" ht="29.25" customHeight="1">
      <c r="A54" s="20"/>
      <c r="B54" s="23"/>
      <c r="C54" s="23"/>
      <c r="D54" s="10">
        <f>E54+F54+G54+H54+I54</f>
        <v>0</v>
      </c>
      <c r="E54" s="6">
        <v>0</v>
      </c>
      <c r="F54" s="6">
        <v>0</v>
      </c>
      <c r="G54" s="6">
        <v>0</v>
      </c>
      <c r="H54" s="6">
        <v>0</v>
      </c>
      <c r="I54" s="6">
        <v>0</v>
      </c>
      <c r="J54" s="7" t="s">
        <v>5</v>
      </c>
      <c r="K54" s="23"/>
    </row>
    <row r="55" spans="1:11" s="1" customFormat="1" ht="29.25" customHeight="1">
      <c r="A55" s="20"/>
      <c r="B55" s="23"/>
      <c r="C55" s="23"/>
      <c r="D55" s="10">
        <f>E55+F55+G55+H55+I55</f>
        <v>80</v>
      </c>
      <c r="E55" s="6">
        <v>10</v>
      </c>
      <c r="F55" s="6">
        <v>10</v>
      </c>
      <c r="G55" s="6">
        <v>10</v>
      </c>
      <c r="H55" s="6">
        <v>10</v>
      </c>
      <c r="I55" s="6">
        <v>40</v>
      </c>
      <c r="J55" s="7" t="s">
        <v>6</v>
      </c>
      <c r="K55" s="23"/>
    </row>
    <row r="56" spans="1:11" s="1" customFormat="1" ht="29.25" customHeight="1">
      <c r="A56" s="21"/>
      <c r="B56" s="24"/>
      <c r="C56" s="24"/>
      <c r="D56" s="10">
        <f>E56+F56+G56+H56+I56</f>
        <v>80</v>
      </c>
      <c r="E56" s="6">
        <v>10</v>
      </c>
      <c r="F56" s="6">
        <v>10</v>
      </c>
      <c r="G56" s="6">
        <v>10</v>
      </c>
      <c r="H56" s="6">
        <v>10</v>
      </c>
      <c r="I56" s="6">
        <v>40</v>
      </c>
      <c r="J56" s="7" t="s">
        <v>8</v>
      </c>
      <c r="K56" s="24"/>
    </row>
    <row r="57" spans="1:11" s="1" customFormat="1" ht="29.25" customHeight="1">
      <c r="A57" s="19" t="s">
        <v>22</v>
      </c>
      <c r="B57" s="22" t="s">
        <v>84</v>
      </c>
      <c r="C57" s="22" t="s">
        <v>173</v>
      </c>
      <c r="D57" s="10">
        <f aca="true" t="shared" si="10" ref="D57:I57">D58+D59+D60+D61</f>
        <v>155</v>
      </c>
      <c r="E57" s="10">
        <f t="shared" si="10"/>
        <v>15</v>
      </c>
      <c r="F57" s="10">
        <f t="shared" si="10"/>
        <v>20</v>
      </c>
      <c r="G57" s="10">
        <f t="shared" si="10"/>
        <v>20</v>
      </c>
      <c r="H57" s="10">
        <f t="shared" si="10"/>
        <v>20</v>
      </c>
      <c r="I57" s="10">
        <f t="shared" si="10"/>
        <v>80</v>
      </c>
      <c r="J57" s="7" t="s">
        <v>7</v>
      </c>
      <c r="K57" s="22" t="s">
        <v>44</v>
      </c>
    </row>
    <row r="58" spans="1:11" s="1" customFormat="1" ht="29.25" customHeight="1">
      <c r="A58" s="20"/>
      <c r="B58" s="23" t="s">
        <v>12</v>
      </c>
      <c r="C58" s="23"/>
      <c r="D58" s="10">
        <f>E58+F58+G58+H58+I58</f>
        <v>0</v>
      </c>
      <c r="E58" s="6">
        <v>0</v>
      </c>
      <c r="F58" s="6">
        <v>0</v>
      </c>
      <c r="G58" s="6">
        <v>0</v>
      </c>
      <c r="H58" s="6">
        <v>0</v>
      </c>
      <c r="I58" s="6">
        <v>0</v>
      </c>
      <c r="J58" s="7" t="s">
        <v>4</v>
      </c>
      <c r="K58" s="23"/>
    </row>
    <row r="59" spans="1:11" s="1" customFormat="1" ht="29.25" customHeight="1">
      <c r="A59" s="20"/>
      <c r="B59" s="23"/>
      <c r="C59" s="23"/>
      <c r="D59" s="10">
        <f>E59+F59+G59+H59+I59</f>
        <v>0</v>
      </c>
      <c r="E59" s="6">
        <v>0</v>
      </c>
      <c r="F59" s="6">
        <v>0</v>
      </c>
      <c r="G59" s="6">
        <v>0</v>
      </c>
      <c r="H59" s="6">
        <v>0</v>
      </c>
      <c r="I59" s="6">
        <v>0</v>
      </c>
      <c r="J59" s="7" t="s">
        <v>5</v>
      </c>
      <c r="K59" s="23"/>
    </row>
    <row r="60" spans="1:11" s="1" customFormat="1" ht="29.25" customHeight="1">
      <c r="A60" s="20"/>
      <c r="B60" s="23"/>
      <c r="C60" s="23"/>
      <c r="D60" s="10">
        <f>E60+F60+G60+H60+I60</f>
        <v>115</v>
      </c>
      <c r="E60" s="6">
        <v>10</v>
      </c>
      <c r="F60" s="6">
        <v>15</v>
      </c>
      <c r="G60" s="6">
        <v>15</v>
      </c>
      <c r="H60" s="6">
        <v>15</v>
      </c>
      <c r="I60" s="6">
        <v>60</v>
      </c>
      <c r="J60" s="7" t="s">
        <v>6</v>
      </c>
      <c r="K60" s="23"/>
    </row>
    <row r="61" spans="1:11" s="1" customFormat="1" ht="29.25" customHeight="1">
      <c r="A61" s="21"/>
      <c r="B61" s="24"/>
      <c r="C61" s="24"/>
      <c r="D61" s="10">
        <f>E61+F61+G61+H61+I61</f>
        <v>40</v>
      </c>
      <c r="E61" s="6">
        <v>5</v>
      </c>
      <c r="F61" s="6">
        <v>5</v>
      </c>
      <c r="G61" s="6">
        <v>5</v>
      </c>
      <c r="H61" s="6">
        <v>5</v>
      </c>
      <c r="I61" s="6">
        <v>20</v>
      </c>
      <c r="J61" s="7" t="s">
        <v>8</v>
      </c>
      <c r="K61" s="24"/>
    </row>
    <row r="62" spans="1:11" s="1" customFormat="1" ht="24" customHeight="1">
      <c r="A62" s="19" t="s">
        <v>23</v>
      </c>
      <c r="B62" s="22" t="s">
        <v>45</v>
      </c>
      <c r="C62" s="22" t="s">
        <v>171</v>
      </c>
      <c r="D62" s="10">
        <f aca="true" t="shared" si="11" ref="D62:I62">D63+D64+D65+D66</f>
        <v>0</v>
      </c>
      <c r="E62" s="10">
        <f t="shared" si="11"/>
        <v>0</v>
      </c>
      <c r="F62" s="10">
        <f t="shared" si="11"/>
        <v>0</v>
      </c>
      <c r="G62" s="10">
        <f t="shared" si="11"/>
        <v>0</v>
      </c>
      <c r="H62" s="10">
        <f t="shared" si="11"/>
        <v>0</v>
      </c>
      <c r="I62" s="10">
        <f t="shared" si="11"/>
        <v>0</v>
      </c>
      <c r="J62" s="7" t="s">
        <v>7</v>
      </c>
      <c r="K62" s="22" t="s">
        <v>46</v>
      </c>
    </row>
    <row r="63" spans="1:11" s="1" customFormat="1" ht="27" customHeight="1">
      <c r="A63" s="20"/>
      <c r="B63" s="23" t="s">
        <v>12</v>
      </c>
      <c r="C63" s="23"/>
      <c r="D63" s="10">
        <f>E63+F63+G63+H63+I63</f>
        <v>0</v>
      </c>
      <c r="E63" s="6">
        <v>0</v>
      </c>
      <c r="F63" s="6">
        <v>0</v>
      </c>
      <c r="G63" s="6">
        <v>0</v>
      </c>
      <c r="H63" s="6">
        <v>0</v>
      </c>
      <c r="I63" s="6">
        <v>0</v>
      </c>
      <c r="J63" s="7" t="s">
        <v>4</v>
      </c>
      <c r="K63" s="23"/>
    </row>
    <row r="64" spans="1:11" s="1" customFormat="1" ht="26.25" customHeight="1">
      <c r="A64" s="20"/>
      <c r="B64" s="23"/>
      <c r="C64" s="23"/>
      <c r="D64" s="10">
        <f>E64+F64+G64+H64+I64</f>
        <v>0</v>
      </c>
      <c r="E64" s="6">
        <v>0</v>
      </c>
      <c r="F64" s="6">
        <v>0</v>
      </c>
      <c r="G64" s="6">
        <v>0</v>
      </c>
      <c r="H64" s="6">
        <v>0</v>
      </c>
      <c r="I64" s="6">
        <v>0</v>
      </c>
      <c r="J64" s="7" t="s">
        <v>5</v>
      </c>
      <c r="K64" s="23"/>
    </row>
    <row r="65" spans="1:11" s="1" customFormat="1" ht="29.25" customHeight="1">
      <c r="A65" s="20"/>
      <c r="B65" s="23"/>
      <c r="C65" s="23"/>
      <c r="D65" s="10">
        <f>E65+F65+G65+H65+I65</f>
        <v>0</v>
      </c>
      <c r="E65" s="6">
        <v>0</v>
      </c>
      <c r="F65" s="6">
        <v>0</v>
      </c>
      <c r="G65" s="6">
        <v>0</v>
      </c>
      <c r="H65" s="6">
        <v>0</v>
      </c>
      <c r="I65" s="6">
        <v>0</v>
      </c>
      <c r="J65" s="7" t="s">
        <v>6</v>
      </c>
      <c r="K65" s="23"/>
    </row>
    <row r="66" spans="1:11" s="1" customFormat="1" ht="26.25" customHeight="1">
      <c r="A66" s="21"/>
      <c r="B66" s="24"/>
      <c r="C66" s="24"/>
      <c r="D66" s="10">
        <f>E66+F66+G66+H66+I66</f>
        <v>0</v>
      </c>
      <c r="E66" s="6">
        <v>0</v>
      </c>
      <c r="F66" s="6">
        <v>0</v>
      </c>
      <c r="G66" s="6">
        <v>0</v>
      </c>
      <c r="H66" s="6">
        <v>0</v>
      </c>
      <c r="I66" s="6">
        <v>0</v>
      </c>
      <c r="J66" s="7" t="s">
        <v>8</v>
      </c>
      <c r="K66" s="24"/>
    </row>
    <row r="67" spans="1:11" s="1" customFormat="1" ht="26.25" customHeight="1">
      <c r="A67" s="19" t="s">
        <v>24</v>
      </c>
      <c r="B67" s="29" t="s">
        <v>47</v>
      </c>
      <c r="C67" s="22" t="s">
        <v>171</v>
      </c>
      <c r="D67" s="10">
        <f aca="true" t="shared" si="12" ref="D67:I67">D68+D69+D70+D71</f>
        <v>0</v>
      </c>
      <c r="E67" s="10">
        <f t="shared" si="12"/>
        <v>0</v>
      </c>
      <c r="F67" s="10">
        <f t="shared" si="12"/>
        <v>0</v>
      </c>
      <c r="G67" s="10">
        <f t="shared" si="12"/>
        <v>0</v>
      </c>
      <c r="H67" s="10">
        <f t="shared" si="12"/>
        <v>0</v>
      </c>
      <c r="I67" s="10">
        <f t="shared" si="12"/>
        <v>0</v>
      </c>
      <c r="J67" s="7" t="s">
        <v>7</v>
      </c>
      <c r="K67" s="22" t="s">
        <v>108</v>
      </c>
    </row>
    <row r="68" spans="1:11" s="1" customFormat="1" ht="26.25" customHeight="1">
      <c r="A68" s="20"/>
      <c r="B68" s="30" t="s">
        <v>12</v>
      </c>
      <c r="C68" s="23"/>
      <c r="D68" s="10">
        <f>E68+F68+G68+H68+I68</f>
        <v>0</v>
      </c>
      <c r="E68" s="6">
        <v>0</v>
      </c>
      <c r="F68" s="6">
        <v>0</v>
      </c>
      <c r="G68" s="6">
        <v>0</v>
      </c>
      <c r="H68" s="6">
        <v>0</v>
      </c>
      <c r="I68" s="6">
        <v>0</v>
      </c>
      <c r="J68" s="7" t="s">
        <v>4</v>
      </c>
      <c r="K68" s="23"/>
    </row>
    <row r="69" spans="1:11" s="1" customFormat="1" ht="26.25" customHeight="1">
      <c r="A69" s="20"/>
      <c r="B69" s="30"/>
      <c r="C69" s="23"/>
      <c r="D69" s="10">
        <f>E69+F69+G69+H69+I69</f>
        <v>0</v>
      </c>
      <c r="E69" s="6">
        <v>0</v>
      </c>
      <c r="F69" s="6">
        <v>0</v>
      </c>
      <c r="G69" s="6">
        <v>0</v>
      </c>
      <c r="H69" s="6">
        <v>0</v>
      </c>
      <c r="I69" s="6">
        <v>0</v>
      </c>
      <c r="J69" s="7" t="s">
        <v>5</v>
      </c>
      <c r="K69" s="23"/>
    </row>
    <row r="70" spans="1:11" s="1" customFormat="1" ht="26.25" customHeight="1">
      <c r="A70" s="20"/>
      <c r="B70" s="30"/>
      <c r="C70" s="23"/>
      <c r="D70" s="10">
        <f>E70+F70+G70+H70+I70</f>
        <v>0</v>
      </c>
      <c r="E70" s="6">
        <v>0</v>
      </c>
      <c r="F70" s="6">
        <v>0</v>
      </c>
      <c r="G70" s="6">
        <v>0</v>
      </c>
      <c r="H70" s="6">
        <v>0</v>
      </c>
      <c r="I70" s="6">
        <v>0</v>
      </c>
      <c r="J70" s="7" t="s">
        <v>6</v>
      </c>
      <c r="K70" s="23"/>
    </row>
    <row r="71" spans="1:11" s="1" customFormat="1" ht="35.25" customHeight="1">
      <c r="A71" s="21"/>
      <c r="B71" s="31"/>
      <c r="C71" s="24"/>
      <c r="D71" s="10">
        <f>E71+F71+G71+H71+I71</f>
        <v>0</v>
      </c>
      <c r="E71" s="6">
        <v>0</v>
      </c>
      <c r="F71" s="6">
        <v>0</v>
      </c>
      <c r="G71" s="6">
        <v>0</v>
      </c>
      <c r="H71" s="6">
        <v>0</v>
      </c>
      <c r="I71" s="6">
        <v>0</v>
      </c>
      <c r="J71" s="7" t="s">
        <v>8</v>
      </c>
      <c r="K71" s="24"/>
    </row>
    <row r="72" spans="1:11" s="1" customFormat="1" ht="29.25" customHeight="1">
      <c r="A72" s="19" t="s">
        <v>25</v>
      </c>
      <c r="B72" s="22" t="s">
        <v>48</v>
      </c>
      <c r="C72" s="22" t="s">
        <v>174</v>
      </c>
      <c r="D72" s="10">
        <f aca="true" t="shared" si="13" ref="D72:I72">D73+D74+D75+D76</f>
        <v>130</v>
      </c>
      <c r="E72" s="10">
        <f t="shared" si="13"/>
        <v>10</v>
      </c>
      <c r="F72" s="10">
        <f t="shared" si="13"/>
        <v>10</v>
      </c>
      <c r="G72" s="10">
        <f t="shared" si="13"/>
        <v>20</v>
      </c>
      <c r="H72" s="10">
        <f t="shared" si="13"/>
        <v>20</v>
      </c>
      <c r="I72" s="10">
        <f t="shared" si="13"/>
        <v>70</v>
      </c>
      <c r="J72" s="7" t="s">
        <v>7</v>
      </c>
      <c r="K72" s="22" t="s">
        <v>49</v>
      </c>
    </row>
    <row r="73" spans="1:11" s="1" customFormat="1" ht="28.5" customHeight="1">
      <c r="A73" s="20"/>
      <c r="B73" s="23" t="s">
        <v>12</v>
      </c>
      <c r="C73" s="23"/>
      <c r="D73" s="10">
        <f>E73+F73+G73+H73+I73</f>
        <v>0</v>
      </c>
      <c r="E73" s="6">
        <v>0</v>
      </c>
      <c r="F73" s="6">
        <v>0</v>
      </c>
      <c r="G73" s="6">
        <v>0</v>
      </c>
      <c r="H73" s="6">
        <v>0</v>
      </c>
      <c r="I73" s="6">
        <v>0</v>
      </c>
      <c r="J73" s="7" t="s">
        <v>4</v>
      </c>
      <c r="K73" s="23"/>
    </row>
    <row r="74" spans="1:11" s="1" customFormat="1" ht="28.5" customHeight="1">
      <c r="A74" s="20"/>
      <c r="B74" s="23"/>
      <c r="C74" s="23"/>
      <c r="D74" s="10">
        <f>E74+F74+G74+H74+I74</f>
        <v>0</v>
      </c>
      <c r="E74" s="6">
        <v>0</v>
      </c>
      <c r="F74" s="6">
        <v>0</v>
      </c>
      <c r="G74" s="6">
        <v>0</v>
      </c>
      <c r="H74" s="6">
        <v>0</v>
      </c>
      <c r="I74" s="6">
        <v>0</v>
      </c>
      <c r="J74" s="7" t="s">
        <v>5</v>
      </c>
      <c r="K74" s="23"/>
    </row>
    <row r="75" spans="1:11" s="1" customFormat="1" ht="29.25" customHeight="1">
      <c r="A75" s="20"/>
      <c r="B75" s="23"/>
      <c r="C75" s="23"/>
      <c r="D75" s="10">
        <f>E75+F75+G75+H75+I75</f>
        <v>80</v>
      </c>
      <c r="E75" s="6">
        <v>5</v>
      </c>
      <c r="F75" s="6">
        <v>5</v>
      </c>
      <c r="G75" s="6">
        <v>10</v>
      </c>
      <c r="H75" s="6">
        <v>10</v>
      </c>
      <c r="I75" s="6">
        <v>50</v>
      </c>
      <c r="J75" s="7" t="s">
        <v>6</v>
      </c>
      <c r="K75" s="23"/>
    </row>
    <row r="76" spans="1:11" s="1" customFormat="1" ht="29.25" customHeight="1">
      <c r="A76" s="21"/>
      <c r="B76" s="24"/>
      <c r="C76" s="24"/>
      <c r="D76" s="10">
        <f>E76+F76+G76+H76+I76</f>
        <v>50</v>
      </c>
      <c r="E76" s="6">
        <v>5</v>
      </c>
      <c r="F76" s="6">
        <v>5</v>
      </c>
      <c r="G76" s="6">
        <v>10</v>
      </c>
      <c r="H76" s="6">
        <v>10</v>
      </c>
      <c r="I76" s="6">
        <v>20</v>
      </c>
      <c r="J76" s="7" t="s">
        <v>8</v>
      </c>
      <c r="K76" s="24"/>
    </row>
    <row r="77" spans="1:11" s="1" customFormat="1" ht="24.75" customHeight="1">
      <c r="A77" s="19" t="s">
        <v>26</v>
      </c>
      <c r="B77" s="22" t="s">
        <v>73</v>
      </c>
      <c r="C77" s="22" t="s">
        <v>50</v>
      </c>
      <c r="D77" s="10">
        <f aca="true" t="shared" si="14" ref="D77:I77">D78+D79+D80+D81</f>
        <v>165</v>
      </c>
      <c r="E77" s="10">
        <f t="shared" si="14"/>
        <v>15</v>
      </c>
      <c r="F77" s="10">
        <f t="shared" si="14"/>
        <v>20</v>
      </c>
      <c r="G77" s="10">
        <f t="shared" si="14"/>
        <v>20</v>
      </c>
      <c r="H77" s="10">
        <f t="shared" si="14"/>
        <v>25</v>
      </c>
      <c r="I77" s="10">
        <f t="shared" si="14"/>
        <v>85</v>
      </c>
      <c r="J77" s="7" t="s">
        <v>7</v>
      </c>
      <c r="K77" s="22" t="s">
        <v>51</v>
      </c>
    </row>
    <row r="78" spans="1:11" s="1" customFormat="1" ht="26.25" customHeight="1">
      <c r="A78" s="20"/>
      <c r="B78" s="23" t="s">
        <v>12</v>
      </c>
      <c r="C78" s="23"/>
      <c r="D78" s="10">
        <f>E78+F78+G78+H78+I78</f>
        <v>0</v>
      </c>
      <c r="E78" s="6">
        <v>0</v>
      </c>
      <c r="F78" s="6">
        <v>0</v>
      </c>
      <c r="G78" s="6">
        <v>0</v>
      </c>
      <c r="H78" s="6">
        <v>0</v>
      </c>
      <c r="I78" s="6">
        <v>0</v>
      </c>
      <c r="J78" s="7" t="s">
        <v>4</v>
      </c>
      <c r="K78" s="23"/>
    </row>
    <row r="79" spans="1:11" s="1" customFormat="1" ht="29.25" customHeight="1">
      <c r="A79" s="20"/>
      <c r="B79" s="23"/>
      <c r="C79" s="23"/>
      <c r="D79" s="10">
        <f>E79+F79+G79+H79+I79</f>
        <v>0</v>
      </c>
      <c r="E79" s="6">
        <v>0</v>
      </c>
      <c r="F79" s="6">
        <v>0</v>
      </c>
      <c r="G79" s="6">
        <v>0</v>
      </c>
      <c r="H79" s="6">
        <v>0</v>
      </c>
      <c r="I79" s="6">
        <v>0</v>
      </c>
      <c r="J79" s="7" t="s">
        <v>5</v>
      </c>
      <c r="K79" s="23"/>
    </row>
    <row r="80" spans="1:11" s="1" customFormat="1" ht="29.25" customHeight="1">
      <c r="A80" s="20"/>
      <c r="B80" s="23"/>
      <c r="C80" s="23"/>
      <c r="D80" s="10">
        <f>E80+F80+G80+H80+I80</f>
        <v>130</v>
      </c>
      <c r="E80" s="6">
        <v>10</v>
      </c>
      <c r="F80" s="6">
        <v>15</v>
      </c>
      <c r="G80" s="6">
        <v>15</v>
      </c>
      <c r="H80" s="6">
        <v>20</v>
      </c>
      <c r="I80" s="6">
        <v>70</v>
      </c>
      <c r="J80" s="7" t="s">
        <v>6</v>
      </c>
      <c r="K80" s="23"/>
    </row>
    <row r="81" spans="1:11" s="1" customFormat="1" ht="29.25" customHeight="1">
      <c r="A81" s="21"/>
      <c r="B81" s="24"/>
      <c r="C81" s="24"/>
      <c r="D81" s="10">
        <f>E81+F81+G81+H81+I81</f>
        <v>35</v>
      </c>
      <c r="E81" s="6">
        <v>5</v>
      </c>
      <c r="F81" s="6">
        <v>5</v>
      </c>
      <c r="G81" s="6">
        <v>5</v>
      </c>
      <c r="H81" s="6">
        <v>5</v>
      </c>
      <c r="I81" s="6">
        <v>15</v>
      </c>
      <c r="J81" s="7" t="s">
        <v>8</v>
      </c>
      <c r="K81" s="24"/>
    </row>
    <row r="82" spans="1:11" s="1" customFormat="1" ht="27" customHeight="1">
      <c r="A82" s="19" t="s">
        <v>27</v>
      </c>
      <c r="B82" s="22" t="s">
        <v>74</v>
      </c>
      <c r="C82" s="22" t="s">
        <v>50</v>
      </c>
      <c r="D82" s="10">
        <f aca="true" t="shared" si="15" ref="D82:I82">D83+D84+D85+D86</f>
        <v>40</v>
      </c>
      <c r="E82" s="10">
        <f t="shared" si="15"/>
        <v>5</v>
      </c>
      <c r="F82" s="10">
        <f t="shared" si="15"/>
        <v>5</v>
      </c>
      <c r="G82" s="10">
        <f t="shared" si="15"/>
        <v>5</v>
      </c>
      <c r="H82" s="10">
        <f t="shared" si="15"/>
        <v>5</v>
      </c>
      <c r="I82" s="10">
        <f t="shared" si="15"/>
        <v>20</v>
      </c>
      <c r="J82" s="7" t="s">
        <v>7</v>
      </c>
      <c r="K82" s="22" t="s">
        <v>52</v>
      </c>
    </row>
    <row r="83" spans="1:11" s="1" customFormat="1" ht="26.25" customHeight="1">
      <c r="A83" s="20"/>
      <c r="B83" s="23" t="s">
        <v>12</v>
      </c>
      <c r="C83" s="23"/>
      <c r="D83" s="10">
        <f>E83+F83+G83+H83+I83</f>
        <v>0</v>
      </c>
      <c r="E83" s="6">
        <v>0</v>
      </c>
      <c r="F83" s="6">
        <v>0</v>
      </c>
      <c r="G83" s="6">
        <v>0</v>
      </c>
      <c r="H83" s="6">
        <v>0</v>
      </c>
      <c r="I83" s="6">
        <v>0</v>
      </c>
      <c r="J83" s="7" t="s">
        <v>4</v>
      </c>
      <c r="K83" s="23"/>
    </row>
    <row r="84" spans="1:11" s="1" customFormat="1" ht="24" customHeight="1">
      <c r="A84" s="20"/>
      <c r="B84" s="23"/>
      <c r="C84" s="23"/>
      <c r="D84" s="10">
        <f>E84+F84+G84+H84+I84</f>
        <v>0</v>
      </c>
      <c r="E84" s="6">
        <v>0</v>
      </c>
      <c r="F84" s="6">
        <v>0</v>
      </c>
      <c r="G84" s="6">
        <v>0</v>
      </c>
      <c r="H84" s="6">
        <v>0</v>
      </c>
      <c r="I84" s="6">
        <v>0</v>
      </c>
      <c r="J84" s="7" t="s">
        <v>5</v>
      </c>
      <c r="K84" s="23"/>
    </row>
    <row r="85" spans="1:11" s="1" customFormat="1" ht="24.75" customHeight="1">
      <c r="A85" s="20"/>
      <c r="B85" s="23"/>
      <c r="C85" s="23"/>
      <c r="D85" s="10">
        <f>E85+F85+G85+H85+I85</f>
        <v>40</v>
      </c>
      <c r="E85" s="6">
        <v>5</v>
      </c>
      <c r="F85" s="6">
        <v>5</v>
      </c>
      <c r="G85" s="6">
        <v>5</v>
      </c>
      <c r="H85" s="6">
        <v>5</v>
      </c>
      <c r="I85" s="6">
        <v>20</v>
      </c>
      <c r="J85" s="7" t="s">
        <v>6</v>
      </c>
      <c r="K85" s="23"/>
    </row>
    <row r="86" spans="1:11" s="1" customFormat="1" ht="29.25" customHeight="1">
      <c r="A86" s="21"/>
      <c r="B86" s="24"/>
      <c r="C86" s="24"/>
      <c r="D86" s="10">
        <f>E86+F86+G86+H86+I86</f>
        <v>0</v>
      </c>
      <c r="E86" s="6">
        <v>0</v>
      </c>
      <c r="F86" s="6">
        <v>0</v>
      </c>
      <c r="G86" s="6">
        <v>0</v>
      </c>
      <c r="H86" s="6">
        <v>0</v>
      </c>
      <c r="I86" s="6">
        <v>0</v>
      </c>
      <c r="J86" s="7" t="s">
        <v>8</v>
      </c>
      <c r="K86" s="24"/>
    </row>
    <row r="87" spans="1:11" s="1" customFormat="1" ht="29.25" customHeight="1">
      <c r="A87" s="19" t="s">
        <v>28</v>
      </c>
      <c r="B87" s="22" t="s">
        <v>79</v>
      </c>
      <c r="C87" s="22" t="s">
        <v>173</v>
      </c>
      <c r="D87" s="10">
        <f aca="true" t="shared" si="16" ref="D87:I87">D88+D89+D90+D91</f>
        <v>155</v>
      </c>
      <c r="E87" s="10">
        <f t="shared" si="16"/>
        <v>15</v>
      </c>
      <c r="F87" s="10">
        <f t="shared" si="16"/>
        <v>20</v>
      </c>
      <c r="G87" s="10">
        <f t="shared" si="16"/>
        <v>20</v>
      </c>
      <c r="H87" s="10">
        <f t="shared" si="16"/>
        <v>25</v>
      </c>
      <c r="I87" s="10">
        <f t="shared" si="16"/>
        <v>75</v>
      </c>
      <c r="J87" s="7" t="s">
        <v>7</v>
      </c>
      <c r="K87" s="22" t="s">
        <v>61</v>
      </c>
    </row>
    <row r="88" spans="1:11" s="1" customFormat="1" ht="29.25" customHeight="1">
      <c r="A88" s="20"/>
      <c r="B88" s="23" t="s">
        <v>12</v>
      </c>
      <c r="C88" s="23"/>
      <c r="D88" s="10">
        <f>E88+F88+G88+H88+I88</f>
        <v>0</v>
      </c>
      <c r="E88" s="6">
        <v>0</v>
      </c>
      <c r="F88" s="6">
        <v>0</v>
      </c>
      <c r="G88" s="6">
        <v>0</v>
      </c>
      <c r="H88" s="6">
        <v>0</v>
      </c>
      <c r="I88" s="6">
        <v>0</v>
      </c>
      <c r="J88" s="7" t="s">
        <v>4</v>
      </c>
      <c r="K88" s="23"/>
    </row>
    <row r="89" spans="1:11" s="1" customFormat="1" ht="26.25" customHeight="1">
      <c r="A89" s="20"/>
      <c r="B89" s="23"/>
      <c r="C89" s="23"/>
      <c r="D89" s="10">
        <f>E89+F89+G89+H89+I89</f>
        <v>0</v>
      </c>
      <c r="E89" s="6">
        <v>0</v>
      </c>
      <c r="F89" s="6">
        <v>0</v>
      </c>
      <c r="G89" s="6">
        <v>0</v>
      </c>
      <c r="H89" s="6">
        <v>0</v>
      </c>
      <c r="I89" s="6">
        <v>0</v>
      </c>
      <c r="J89" s="7" t="s">
        <v>5</v>
      </c>
      <c r="K89" s="23"/>
    </row>
    <row r="90" spans="1:11" s="1" customFormat="1" ht="27.75" customHeight="1">
      <c r="A90" s="20"/>
      <c r="B90" s="23"/>
      <c r="C90" s="23"/>
      <c r="D90" s="10">
        <f>E90+F90+G90+H90+I90</f>
        <v>120</v>
      </c>
      <c r="E90" s="6">
        <v>10</v>
      </c>
      <c r="F90" s="6">
        <v>15</v>
      </c>
      <c r="G90" s="6">
        <v>15</v>
      </c>
      <c r="H90" s="6">
        <v>20</v>
      </c>
      <c r="I90" s="6">
        <v>60</v>
      </c>
      <c r="J90" s="7" t="s">
        <v>6</v>
      </c>
      <c r="K90" s="23"/>
    </row>
    <row r="91" spans="1:11" s="1" customFormat="1" ht="27" customHeight="1">
      <c r="A91" s="21"/>
      <c r="B91" s="24"/>
      <c r="C91" s="24"/>
      <c r="D91" s="10">
        <f>E91+F91+G91+H91+I91</f>
        <v>35</v>
      </c>
      <c r="E91" s="6">
        <v>5</v>
      </c>
      <c r="F91" s="6">
        <v>5</v>
      </c>
      <c r="G91" s="6">
        <v>5</v>
      </c>
      <c r="H91" s="6">
        <v>5</v>
      </c>
      <c r="I91" s="6">
        <v>15</v>
      </c>
      <c r="J91" s="7" t="s">
        <v>8</v>
      </c>
      <c r="K91" s="24"/>
    </row>
    <row r="92" spans="1:11" s="1" customFormat="1" ht="27" customHeight="1">
      <c r="A92" s="19" t="s">
        <v>29</v>
      </c>
      <c r="B92" s="22" t="s">
        <v>206</v>
      </c>
      <c r="C92" s="22" t="s">
        <v>54</v>
      </c>
      <c r="D92" s="10">
        <f aca="true" t="shared" si="17" ref="D92:I92">D93+D94+D95+D96</f>
        <v>0</v>
      </c>
      <c r="E92" s="10">
        <f t="shared" si="17"/>
        <v>0</v>
      </c>
      <c r="F92" s="10">
        <f t="shared" si="17"/>
        <v>0</v>
      </c>
      <c r="G92" s="10">
        <f t="shared" si="17"/>
        <v>0</v>
      </c>
      <c r="H92" s="10">
        <f t="shared" si="17"/>
        <v>0</v>
      </c>
      <c r="I92" s="10">
        <f t="shared" si="17"/>
        <v>0</v>
      </c>
      <c r="J92" s="7" t="s">
        <v>7</v>
      </c>
      <c r="K92" s="22" t="s">
        <v>60</v>
      </c>
    </row>
    <row r="93" spans="1:11" s="1" customFormat="1" ht="27" customHeight="1">
      <c r="A93" s="20"/>
      <c r="B93" s="23" t="s">
        <v>12</v>
      </c>
      <c r="C93" s="23"/>
      <c r="D93" s="10">
        <f>E93+F93+G93+H93+I93</f>
        <v>0</v>
      </c>
      <c r="E93" s="6">
        <v>0</v>
      </c>
      <c r="F93" s="6">
        <v>0</v>
      </c>
      <c r="G93" s="6">
        <v>0</v>
      </c>
      <c r="H93" s="6">
        <v>0</v>
      </c>
      <c r="I93" s="6">
        <v>0</v>
      </c>
      <c r="J93" s="7" t="s">
        <v>4</v>
      </c>
      <c r="K93" s="23"/>
    </row>
    <row r="94" spans="1:11" s="1" customFormat="1" ht="27" customHeight="1">
      <c r="A94" s="20"/>
      <c r="B94" s="23"/>
      <c r="C94" s="23"/>
      <c r="D94" s="10">
        <f>E94+F94+G94+H94+I94</f>
        <v>0</v>
      </c>
      <c r="E94" s="6">
        <v>0</v>
      </c>
      <c r="F94" s="6">
        <v>0</v>
      </c>
      <c r="G94" s="6">
        <v>0</v>
      </c>
      <c r="H94" s="6">
        <v>0</v>
      </c>
      <c r="I94" s="6">
        <v>0</v>
      </c>
      <c r="J94" s="7" t="s">
        <v>5</v>
      </c>
      <c r="K94" s="23"/>
    </row>
    <row r="95" spans="1:11" s="1" customFormat="1" ht="27" customHeight="1">
      <c r="A95" s="20"/>
      <c r="B95" s="23"/>
      <c r="C95" s="23"/>
      <c r="D95" s="10">
        <f>E95+F95+G95+H95+I95</f>
        <v>0</v>
      </c>
      <c r="E95" s="6">
        <v>0</v>
      </c>
      <c r="F95" s="6">
        <v>0</v>
      </c>
      <c r="G95" s="6">
        <v>0</v>
      </c>
      <c r="H95" s="6">
        <v>0</v>
      </c>
      <c r="I95" s="6">
        <v>0</v>
      </c>
      <c r="J95" s="7" t="s">
        <v>6</v>
      </c>
      <c r="K95" s="23"/>
    </row>
    <row r="96" spans="1:11" s="1" customFormat="1" ht="29.25" customHeight="1">
      <c r="A96" s="21"/>
      <c r="B96" s="24"/>
      <c r="C96" s="24"/>
      <c r="D96" s="10">
        <f>E96+F96+G96+H96+I96</f>
        <v>0</v>
      </c>
      <c r="E96" s="6">
        <v>0</v>
      </c>
      <c r="F96" s="6">
        <v>0</v>
      </c>
      <c r="G96" s="6">
        <v>0</v>
      </c>
      <c r="H96" s="6">
        <v>0</v>
      </c>
      <c r="I96" s="6">
        <v>0</v>
      </c>
      <c r="J96" s="7" t="s">
        <v>8</v>
      </c>
      <c r="K96" s="24"/>
    </row>
    <row r="97" spans="1:11" s="1" customFormat="1" ht="27" customHeight="1">
      <c r="A97" s="19" t="s">
        <v>30</v>
      </c>
      <c r="B97" s="22" t="s">
        <v>53</v>
      </c>
      <c r="C97" s="22" t="s">
        <v>54</v>
      </c>
      <c r="D97" s="10">
        <f aca="true" t="shared" si="18" ref="D97:I97">D98+D99+D100+D101</f>
        <v>1470</v>
      </c>
      <c r="E97" s="10">
        <f t="shared" si="18"/>
        <v>210</v>
      </c>
      <c r="F97" s="10">
        <f t="shared" si="18"/>
        <v>210</v>
      </c>
      <c r="G97" s="10">
        <f t="shared" si="18"/>
        <v>210</v>
      </c>
      <c r="H97" s="10">
        <f t="shared" si="18"/>
        <v>210</v>
      </c>
      <c r="I97" s="10">
        <f t="shared" si="18"/>
        <v>630</v>
      </c>
      <c r="J97" s="7" t="s">
        <v>7</v>
      </c>
      <c r="K97" s="22" t="s">
        <v>109</v>
      </c>
    </row>
    <row r="98" spans="1:11" s="1" customFormat="1" ht="30" customHeight="1">
      <c r="A98" s="20"/>
      <c r="B98" s="23"/>
      <c r="C98" s="23"/>
      <c r="D98" s="10">
        <f>E98+F98+G98+H98+I98</f>
        <v>700</v>
      </c>
      <c r="E98" s="6">
        <v>100</v>
      </c>
      <c r="F98" s="6">
        <v>100</v>
      </c>
      <c r="G98" s="6">
        <v>100</v>
      </c>
      <c r="H98" s="6">
        <v>100</v>
      </c>
      <c r="I98" s="6">
        <v>300</v>
      </c>
      <c r="J98" s="7" t="s">
        <v>4</v>
      </c>
      <c r="K98" s="23"/>
    </row>
    <row r="99" spans="1:11" s="1" customFormat="1" ht="29.25" customHeight="1">
      <c r="A99" s="20"/>
      <c r="B99" s="23"/>
      <c r="C99" s="23"/>
      <c r="D99" s="10">
        <f>E99+F99+G99+H99+I99</f>
        <v>0</v>
      </c>
      <c r="E99" s="6">
        <v>0</v>
      </c>
      <c r="F99" s="6">
        <v>0</v>
      </c>
      <c r="G99" s="6">
        <v>0</v>
      </c>
      <c r="H99" s="6">
        <v>0</v>
      </c>
      <c r="I99" s="6">
        <v>0</v>
      </c>
      <c r="J99" s="7" t="s">
        <v>5</v>
      </c>
      <c r="K99" s="23"/>
    </row>
    <row r="100" spans="1:11" s="1" customFormat="1" ht="32.25" customHeight="1">
      <c r="A100" s="20"/>
      <c r="B100" s="23"/>
      <c r="C100" s="23"/>
      <c r="D100" s="10">
        <f>E100+F100+G100+H100+I100</f>
        <v>700</v>
      </c>
      <c r="E100" s="6">
        <v>100</v>
      </c>
      <c r="F100" s="6">
        <v>100</v>
      </c>
      <c r="G100" s="6">
        <v>100</v>
      </c>
      <c r="H100" s="6">
        <v>100</v>
      </c>
      <c r="I100" s="6">
        <v>300</v>
      </c>
      <c r="J100" s="7" t="s">
        <v>6</v>
      </c>
      <c r="K100" s="23"/>
    </row>
    <row r="101" spans="1:11" s="1" customFormat="1" ht="30" customHeight="1">
      <c r="A101" s="21"/>
      <c r="B101" s="24"/>
      <c r="C101" s="24"/>
      <c r="D101" s="10">
        <f>E101+F101+G101+H101+I101</f>
        <v>70</v>
      </c>
      <c r="E101" s="6">
        <v>10</v>
      </c>
      <c r="F101" s="6">
        <v>10</v>
      </c>
      <c r="G101" s="6">
        <v>10</v>
      </c>
      <c r="H101" s="6">
        <v>10</v>
      </c>
      <c r="I101" s="6">
        <v>30</v>
      </c>
      <c r="J101" s="7" t="s">
        <v>8</v>
      </c>
      <c r="K101" s="24"/>
    </row>
    <row r="102" spans="1:11" ht="25.5" customHeight="1">
      <c r="A102" s="19" t="s">
        <v>31</v>
      </c>
      <c r="B102" s="22" t="s">
        <v>55</v>
      </c>
      <c r="C102" s="22" t="s">
        <v>207</v>
      </c>
      <c r="D102" s="10">
        <f aca="true" t="shared" si="19" ref="D102:I102">D103+D104+D105+D106</f>
        <v>0</v>
      </c>
      <c r="E102" s="10">
        <f t="shared" si="19"/>
        <v>0</v>
      </c>
      <c r="F102" s="10">
        <f t="shared" si="19"/>
        <v>0</v>
      </c>
      <c r="G102" s="10">
        <f t="shared" si="19"/>
        <v>0</v>
      </c>
      <c r="H102" s="10">
        <f t="shared" si="19"/>
        <v>0</v>
      </c>
      <c r="I102" s="10">
        <f t="shared" si="19"/>
        <v>0</v>
      </c>
      <c r="J102" s="7" t="s">
        <v>7</v>
      </c>
      <c r="K102" s="22" t="s">
        <v>59</v>
      </c>
    </row>
    <row r="103" spans="1:11" ht="24">
      <c r="A103" s="20"/>
      <c r="B103" s="23" t="s">
        <v>12</v>
      </c>
      <c r="C103" s="23"/>
      <c r="D103" s="10">
        <f>E103+F103+G103+H103+I103</f>
        <v>0</v>
      </c>
      <c r="E103" s="6">
        <v>0</v>
      </c>
      <c r="F103" s="6">
        <v>0</v>
      </c>
      <c r="G103" s="6">
        <v>0</v>
      </c>
      <c r="H103" s="6">
        <v>0</v>
      </c>
      <c r="I103" s="6">
        <v>0</v>
      </c>
      <c r="J103" s="7" t="s">
        <v>4</v>
      </c>
      <c r="K103" s="23"/>
    </row>
    <row r="104" spans="1:11" ht="24">
      <c r="A104" s="20"/>
      <c r="B104" s="23"/>
      <c r="C104" s="23"/>
      <c r="D104" s="10">
        <f>E104+F104+G104+H104+I104</f>
        <v>0</v>
      </c>
      <c r="E104" s="6">
        <v>0</v>
      </c>
      <c r="F104" s="6">
        <v>0</v>
      </c>
      <c r="G104" s="6">
        <v>0</v>
      </c>
      <c r="H104" s="6">
        <v>0</v>
      </c>
      <c r="I104" s="6">
        <v>0</v>
      </c>
      <c r="J104" s="7" t="s">
        <v>5</v>
      </c>
      <c r="K104" s="23"/>
    </row>
    <row r="105" spans="1:11" ht="24">
      <c r="A105" s="20"/>
      <c r="B105" s="23"/>
      <c r="C105" s="23"/>
      <c r="D105" s="10">
        <f>E105+F105+G105+H105+I105</f>
        <v>0</v>
      </c>
      <c r="E105" s="6">
        <v>0</v>
      </c>
      <c r="F105" s="6">
        <v>0</v>
      </c>
      <c r="G105" s="6">
        <v>0</v>
      </c>
      <c r="H105" s="6">
        <v>0</v>
      </c>
      <c r="I105" s="6">
        <v>0</v>
      </c>
      <c r="J105" s="7" t="s">
        <v>6</v>
      </c>
      <c r="K105" s="23"/>
    </row>
    <row r="106" spans="1:11" ht="24" customHeight="1">
      <c r="A106" s="21"/>
      <c r="B106" s="24"/>
      <c r="C106" s="24"/>
      <c r="D106" s="10">
        <f>E106+F106+G106+H106+I106</f>
        <v>0</v>
      </c>
      <c r="E106" s="6">
        <v>0</v>
      </c>
      <c r="F106" s="6">
        <v>0</v>
      </c>
      <c r="G106" s="6">
        <v>0</v>
      </c>
      <c r="H106" s="6">
        <v>0</v>
      </c>
      <c r="I106" s="6">
        <v>0</v>
      </c>
      <c r="J106" s="7" t="s">
        <v>8</v>
      </c>
      <c r="K106" s="24"/>
    </row>
    <row r="107" spans="1:11" ht="22.5" customHeight="1">
      <c r="A107" s="19" t="s">
        <v>32</v>
      </c>
      <c r="B107" s="22" t="s">
        <v>56</v>
      </c>
      <c r="C107" s="22" t="s">
        <v>208</v>
      </c>
      <c r="D107" s="10">
        <f aca="true" t="shared" si="20" ref="D107:I107">D108+D109+D110+D111</f>
        <v>0</v>
      </c>
      <c r="E107" s="10">
        <f t="shared" si="20"/>
        <v>0</v>
      </c>
      <c r="F107" s="10">
        <f t="shared" si="20"/>
        <v>0</v>
      </c>
      <c r="G107" s="10">
        <f t="shared" si="20"/>
        <v>0</v>
      </c>
      <c r="H107" s="10">
        <f t="shared" si="20"/>
        <v>0</v>
      </c>
      <c r="I107" s="10">
        <f t="shared" si="20"/>
        <v>0</v>
      </c>
      <c r="J107" s="7" t="s">
        <v>7</v>
      </c>
      <c r="K107" s="22" t="s">
        <v>58</v>
      </c>
    </row>
    <row r="108" spans="1:11" ht="30" customHeight="1">
      <c r="A108" s="20"/>
      <c r="B108" s="23"/>
      <c r="C108" s="23"/>
      <c r="D108" s="10">
        <f>E108+F108+G108+H108+I108</f>
        <v>0</v>
      </c>
      <c r="E108" s="6">
        <v>0</v>
      </c>
      <c r="F108" s="6">
        <v>0</v>
      </c>
      <c r="G108" s="6">
        <v>0</v>
      </c>
      <c r="H108" s="6">
        <v>0</v>
      </c>
      <c r="I108" s="6">
        <v>0</v>
      </c>
      <c r="J108" s="7" t="s">
        <v>4</v>
      </c>
      <c r="K108" s="23"/>
    </row>
    <row r="109" spans="1:11" ht="30.75" customHeight="1">
      <c r="A109" s="20"/>
      <c r="B109" s="23"/>
      <c r="C109" s="23"/>
      <c r="D109" s="10">
        <f>E109+F109+G109+H109+I109</f>
        <v>0</v>
      </c>
      <c r="E109" s="6">
        <v>0</v>
      </c>
      <c r="F109" s="6">
        <v>0</v>
      </c>
      <c r="G109" s="6">
        <v>0</v>
      </c>
      <c r="H109" s="6">
        <v>0</v>
      </c>
      <c r="I109" s="6">
        <v>0</v>
      </c>
      <c r="J109" s="7" t="s">
        <v>5</v>
      </c>
      <c r="K109" s="23"/>
    </row>
    <row r="110" spans="1:11" ht="22.5" customHeight="1">
      <c r="A110" s="20"/>
      <c r="B110" s="23"/>
      <c r="C110" s="23"/>
      <c r="D110" s="10">
        <f>E110+F110+G110+H110+I110</f>
        <v>0</v>
      </c>
      <c r="E110" s="6">
        <v>0</v>
      </c>
      <c r="F110" s="6">
        <v>0</v>
      </c>
      <c r="G110" s="6">
        <v>0</v>
      </c>
      <c r="H110" s="6">
        <v>0</v>
      </c>
      <c r="I110" s="6">
        <v>0</v>
      </c>
      <c r="J110" s="7" t="s">
        <v>6</v>
      </c>
      <c r="K110" s="23"/>
    </row>
    <row r="111" spans="1:11" ht="24.75" customHeight="1">
      <c r="A111" s="21"/>
      <c r="B111" s="24"/>
      <c r="C111" s="24"/>
      <c r="D111" s="10">
        <f>E111+F111+G111+H111+I111</f>
        <v>0</v>
      </c>
      <c r="E111" s="6">
        <v>0</v>
      </c>
      <c r="F111" s="6">
        <v>0</v>
      </c>
      <c r="G111" s="6">
        <v>0</v>
      </c>
      <c r="H111" s="6">
        <v>0</v>
      </c>
      <c r="I111" s="6">
        <v>0</v>
      </c>
      <c r="J111" s="7" t="s">
        <v>8</v>
      </c>
      <c r="K111" s="24"/>
    </row>
    <row r="112" spans="1:11" ht="24.75" customHeight="1">
      <c r="A112" s="19" t="s">
        <v>33</v>
      </c>
      <c r="B112" s="22" t="s">
        <v>57</v>
      </c>
      <c r="C112" s="22" t="s">
        <v>209</v>
      </c>
      <c r="D112" s="10">
        <f aca="true" t="shared" si="21" ref="D112:I112">D113+D114+D115+D116</f>
        <v>0</v>
      </c>
      <c r="E112" s="10">
        <f t="shared" si="21"/>
        <v>0</v>
      </c>
      <c r="F112" s="10">
        <f t="shared" si="21"/>
        <v>0</v>
      </c>
      <c r="G112" s="10">
        <f t="shared" si="21"/>
        <v>0</v>
      </c>
      <c r="H112" s="10">
        <f t="shared" si="21"/>
        <v>0</v>
      </c>
      <c r="I112" s="10">
        <f t="shared" si="21"/>
        <v>0</v>
      </c>
      <c r="J112" s="7" t="s">
        <v>7</v>
      </c>
      <c r="K112" s="22" t="s">
        <v>64</v>
      </c>
    </row>
    <row r="113" spans="1:11" ht="26.25" customHeight="1">
      <c r="A113" s="20"/>
      <c r="B113" s="23"/>
      <c r="C113" s="23"/>
      <c r="D113" s="10">
        <f>E113+F113+G113+H113+I113</f>
        <v>0</v>
      </c>
      <c r="E113" s="6">
        <v>0</v>
      </c>
      <c r="F113" s="6">
        <v>0</v>
      </c>
      <c r="G113" s="6">
        <v>0</v>
      </c>
      <c r="H113" s="6">
        <v>0</v>
      </c>
      <c r="I113" s="6">
        <v>0</v>
      </c>
      <c r="J113" s="7" t="s">
        <v>4</v>
      </c>
      <c r="K113" s="23"/>
    </row>
    <row r="114" spans="1:11" ht="28.5" customHeight="1">
      <c r="A114" s="20"/>
      <c r="B114" s="23"/>
      <c r="C114" s="23"/>
      <c r="D114" s="10">
        <f>E114+F114+G114+H114+I114</f>
        <v>0</v>
      </c>
      <c r="E114" s="6">
        <v>0</v>
      </c>
      <c r="F114" s="6">
        <v>0</v>
      </c>
      <c r="G114" s="6">
        <v>0</v>
      </c>
      <c r="H114" s="6">
        <v>0</v>
      </c>
      <c r="I114" s="6">
        <v>0</v>
      </c>
      <c r="J114" s="7" t="s">
        <v>5</v>
      </c>
      <c r="K114" s="23"/>
    </row>
    <row r="115" spans="1:11" ht="24.75" customHeight="1">
      <c r="A115" s="20"/>
      <c r="B115" s="23"/>
      <c r="C115" s="23"/>
      <c r="D115" s="10">
        <f>E115+F115+G115+H115+I115</f>
        <v>0</v>
      </c>
      <c r="E115" s="6">
        <v>0</v>
      </c>
      <c r="F115" s="6">
        <v>0</v>
      </c>
      <c r="G115" s="6">
        <v>0</v>
      </c>
      <c r="H115" s="6">
        <v>0</v>
      </c>
      <c r="I115" s="6">
        <v>0</v>
      </c>
      <c r="J115" s="7" t="s">
        <v>6</v>
      </c>
      <c r="K115" s="23"/>
    </row>
    <row r="116" spans="1:11" ht="24.75" customHeight="1">
      <c r="A116" s="21"/>
      <c r="B116" s="24"/>
      <c r="C116" s="24"/>
      <c r="D116" s="10">
        <f>E116+F116+G116+H116+I116</f>
        <v>0</v>
      </c>
      <c r="E116" s="6">
        <v>0</v>
      </c>
      <c r="F116" s="6">
        <v>0</v>
      </c>
      <c r="G116" s="6">
        <v>0</v>
      </c>
      <c r="H116" s="6">
        <v>0</v>
      </c>
      <c r="I116" s="6">
        <v>0</v>
      </c>
      <c r="J116" s="7" t="s">
        <v>8</v>
      </c>
      <c r="K116" s="24"/>
    </row>
    <row r="117" spans="1:11" ht="28.5" customHeight="1">
      <c r="A117" s="19" t="s">
        <v>34</v>
      </c>
      <c r="B117" s="22" t="s">
        <v>62</v>
      </c>
      <c r="C117" s="22" t="s">
        <v>63</v>
      </c>
      <c r="D117" s="10">
        <f aca="true" t="shared" si="22" ref="D117:I117">D118+D119+D120+D121</f>
        <v>1810</v>
      </c>
      <c r="E117" s="10">
        <f t="shared" si="22"/>
        <v>240</v>
      </c>
      <c r="F117" s="10">
        <f t="shared" si="22"/>
        <v>240</v>
      </c>
      <c r="G117" s="10">
        <f t="shared" si="22"/>
        <v>240</v>
      </c>
      <c r="H117" s="10">
        <f t="shared" si="22"/>
        <v>240</v>
      </c>
      <c r="I117" s="10">
        <f t="shared" si="22"/>
        <v>850</v>
      </c>
      <c r="J117" s="7" t="s">
        <v>7</v>
      </c>
      <c r="K117" s="22" t="s">
        <v>65</v>
      </c>
    </row>
    <row r="118" spans="1:11" ht="28.5" customHeight="1">
      <c r="A118" s="20"/>
      <c r="B118" s="23"/>
      <c r="C118" s="23"/>
      <c r="D118" s="10">
        <f>E118+F118+G118+H118+I118</f>
        <v>800</v>
      </c>
      <c r="E118" s="6">
        <v>100</v>
      </c>
      <c r="F118" s="6">
        <v>100</v>
      </c>
      <c r="G118" s="6">
        <v>100</v>
      </c>
      <c r="H118" s="6">
        <v>100</v>
      </c>
      <c r="I118" s="6">
        <v>400</v>
      </c>
      <c r="J118" s="7" t="s">
        <v>4</v>
      </c>
      <c r="K118" s="23"/>
    </row>
    <row r="119" spans="1:11" ht="30" customHeight="1">
      <c r="A119" s="20"/>
      <c r="B119" s="23"/>
      <c r="C119" s="23"/>
      <c r="D119" s="10">
        <f>E119+F119+G119+H119+I119</f>
        <v>0</v>
      </c>
      <c r="E119" s="6">
        <v>0</v>
      </c>
      <c r="F119" s="6">
        <v>0</v>
      </c>
      <c r="G119" s="6">
        <v>0</v>
      </c>
      <c r="H119" s="6">
        <v>0</v>
      </c>
      <c r="I119" s="6">
        <v>0</v>
      </c>
      <c r="J119" s="7" t="s">
        <v>5</v>
      </c>
      <c r="K119" s="23"/>
    </row>
    <row r="120" spans="1:11" ht="29.25" customHeight="1">
      <c r="A120" s="20"/>
      <c r="B120" s="23"/>
      <c r="C120" s="23"/>
      <c r="D120" s="10">
        <f>E120+F120+G120+H120+I120</f>
        <v>800</v>
      </c>
      <c r="E120" s="6">
        <v>100</v>
      </c>
      <c r="F120" s="6">
        <v>100</v>
      </c>
      <c r="G120" s="6">
        <v>100</v>
      </c>
      <c r="H120" s="6">
        <v>100</v>
      </c>
      <c r="I120" s="6">
        <v>400</v>
      </c>
      <c r="J120" s="7" t="s">
        <v>6</v>
      </c>
      <c r="K120" s="23"/>
    </row>
    <row r="121" spans="1:11" ht="29.25" customHeight="1">
      <c r="A121" s="21"/>
      <c r="B121" s="24"/>
      <c r="C121" s="24"/>
      <c r="D121" s="10">
        <f>E121+F121+G121+H121+I121</f>
        <v>210</v>
      </c>
      <c r="E121" s="6">
        <v>40</v>
      </c>
      <c r="F121" s="6">
        <v>40</v>
      </c>
      <c r="G121" s="6">
        <v>40</v>
      </c>
      <c r="H121" s="6">
        <v>40</v>
      </c>
      <c r="I121" s="6">
        <v>50</v>
      </c>
      <c r="J121" s="7" t="s">
        <v>8</v>
      </c>
      <c r="K121" s="24"/>
    </row>
    <row r="122" spans="1:11" ht="29.25" customHeight="1">
      <c r="A122" s="19" t="s">
        <v>34</v>
      </c>
      <c r="B122" s="22" t="s">
        <v>66</v>
      </c>
      <c r="C122" s="22" t="s">
        <v>175</v>
      </c>
      <c r="D122" s="10">
        <f aca="true" t="shared" si="23" ref="D122:I122">D123+D124+D125+D126</f>
        <v>20840</v>
      </c>
      <c r="E122" s="10">
        <f t="shared" si="23"/>
        <v>2020</v>
      </c>
      <c r="F122" s="10">
        <f t="shared" si="23"/>
        <v>2520</v>
      </c>
      <c r="G122" s="10">
        <f t="shared" si="23"/>
        <v>3050</v>
      </c>
      <c r="H122" s="10">
        <f t="shared" si="23"/>
        <v>3050</v>
      </c>
      <c r="I122" s="10">
        <f t="shared" si="23"/>
        <v>10200</v>
      </c>
      <c r="J122" s="7" t="s">
        <v>7</v>
      </c>
      <c r="K122" s="22" t="s">
        <v>67</v>
      </c>
    </row>
    <row r="123" spans="1:11" ht="24.75" customHeight="1">
      <c r="A123" s="20"/>
      <c r="B123" s="23"/>
      <c r="C123" s="23"/>
      <c r="D123" s="10">
        <f>E123+F123+G123+H123+I123</f>
        <v>0</v>
      </c>
      <c r="E123" s="6">
        <v>0</v>
      </c>
      <c r="F123" s="6">
        <v>0</v>
      </c>
      <c r="G123" s="6">
        <v>0</v>
      </c>
      <c r="H123" s="6">
        <v>0</v>
      </c>
      <c r="I123" s="6">
        <v>0</v>
      </c>
      <c r="J123" s="7" t="s">
        <v>4</v>
      </c>
      <c r="K123" s="23"/>
    </row>
    <row r="124" spans="1:11" ht="27" customHeight="1">
      <c r="A124" s="20"/>
      <c r="B124" s="23"/>
      <c r="C124" s="23"/>
      <c r="D124" s="10">
        <f>E124+F124+G124+H124+I124</f>
        <v>0</v>
      </c>
      <c r="E124" s="6">
        <v>0</v>
      </c>
      <c r="F124" s="6">
        <v>0</v>
      </c>
      <c r="G124" s="6">
        <v>0</v>
      </c>
      <c r="H124" s="6">
        <v>0</v>
      </c>
      <c r="I124" s="6">
        <v>0</v>
      </c>
      <c r="J124" s="7" t="s">
        <v>5</v>
      </c>
      <c r="K124" s="23"/>
    </row>
    <row r="125" spans="1:11" ht="25.5" customHeight="1">
      <c r="A125" s="20"/>
      <c r="B125" s="23"/>
      <c r="C125" s="23"/>
      <c r="D125" s="10">
        <f>E125+F125+G125+H125+I125</f>
        <v>20500</v>
      </c>
      <c r="E125" s="6">
        <v>2000</v>
      </c>
      <c r="F125" s="6">
        <v>2500</v>
      </c>
      <c r="G125" s="6">
        <v>3000</v>
      </c>
      <c r="H125" s="6">
        <v>3000</v>
      </c>
      <c r="I125" s="6">
        <v>10000</v>
      </c>
      <c r="J125" s="7" t="s">
        <v>6</v>
      </c>
      <c r="K125" s="23"/>
    </row>
    <row r="126" spans="1:11" ht="29.25" customHeight="1">
      <c r="A126" s="21"/>
      <c r="B126" s="24"/>
      <c r="C126" s="24"/>
      <c r="D126" s="10">
        <f>E126+F126+G126+H126+I126</f>
        <v>340</v>
      </c>
      <c r="E126" s="6">
        <v>20</v>
      </c>
      <c r="F126" s="6">
        <v>20</v>
      </c>
      <c r="G126" s="6">
        <v>50</v>
      </c>
      <c r="H126" s="6">
        <v>50</v>
      </c>
      <c r="I126" s="6">
        <v>200</v>
      </c>
      <c r="J126" s="7" t="s">
        <v>8</v>
      </c>
      <c r="K126" s="24"/>
    </row>
    <row r="127" spans="1:11" ht="28.5" customHeight="1">
      <c r="A127" s="19" t="s">
        <v>35</v>
      </c>
      <c r="B127" s="22" t="s">
        <v>68</v>
      </c>
      <c r="C127" s="22" t="s">
        <v>175</v>
      </c>
      <c r="D127" s="10">
        <f aca="true" t="shared" si="24" ref="D127:I127">D128+D129+D130+D131</f>
        <v>13000</v>
      </c>
      <c r="E127" s="10">
        <f t="shared" si="24"/>
        <v>0</v>
      </c>
      <c r="F127" s="10">
        <f t="shared" si="24"/>
        <v>6500</v>
      </c>
      <c r="G127" s="10">
        <f t="shared" si="24"/>
        <v>500</v>
      </c>
      <c r="H127" s="10">
        <f t="shared" si="24"/>
        <v>500</v>
      </c>
      <c r="I127" s="10">
        <f t="shared" si="24"/>
        <v>5500</v>
      </c>
      <c r="J127" s="7" t="s">
        <v>7</v>
      </c>
      <c r="K127" s="22" t="s">
        <v>99</v>
      </c>
    </row>
    <row r="128" spans="1:11" ht="29.25" customHeight="1">
      <c r="A128" s="20"/>
      <c r="B128" s="23"/>
      <c r="C128" s="23"/>
      <c r="D128" s="10">
        <f>E128+F128+G128+H128+I128</f>
        <v>11000</v>
      </c>
      <c r="E128" s="6">
        <v>0</v>
      </c>
      <c r="F128" s="6">
        <v>6000</v>
      </c>
      <c r="G128" s="6">
        <v>0</v>
      </c>
      <c r="H128" s="6">
        <v>0</v>
      </c>
      <c r="I128" s="6">
        <v>5000</v>
      </c>
      <c r="J128" s="7" t="s">
        <v>4</v>
      </c>
      <c r="K128" s="23"/>
    </row>
    <row r="129" spans="1:11" ht="28.5" customHeight="1">
      <c r="A129" s="20"/>
      <c r="B129" s="23"/>
      <c r="C129" s="23"/>
      <c r="D129" s="10">
        <f>E129+F129+G129+H129+I129</f>
        <v>0</v>
      </c>
      <c r="E129" s="6">
        <v>0</v>
      </c>
      <c r="F129" s="6">
        <v>0</v>
      </c>
      <c r="G129" s="6">
        <v>0</v>
      </c>
      <c r="H129" s="6">
        <v>0</v>
      </c>
      <c r="I129" s="6">
        <v>0</v>
      </c>
      <c r="J129" s="7" t="s">
        <v>5</v>
      </c>
      <c r="K129" s="23"/>
    </row>
    <row r="130" spans="1:11" ht="27" customHeight="1">
      <c r="A130" s="20"/>
      <c r="B130" s="23"/>
      <c r="C130" s="23"/>
      <c r="D130" s="10">
        <f>E130+F130+G130+H130+I130</f>
        <v>2000</v>
      </c>
      <c r="E130" s="6">
        <v>0</v>
      </c>
      <c r="F130" s="6">
        <v>500</v>
      </c>
      <c r="G130" s="6">
        <v>500</v>
      </c>
      <c r="H130" s="6">
        <v>500</v>
      </c>
      <c r="I130" s="6">
        <v>500</v>
      </c>
      <c r="J130" s="7" t="s">
        <v>6</v>
      </c>
      <c r="K130" s="23"/>
    </row>
    <row r="131" spans="1:11" ht="28.5" customHeight="1">
      <c r="A131" s="21"/>
      <c r="B131" s="24"/>
      <c r="C131" s="24"/>
      <c r="D131" s="10">
        <f>E131+F131+G131+H131+I131</f>
        <v>0</v>
      </c>
      <c r="E131" s="6">
        <v>0</v>
      </c>
      <c r="F131" s="6">
        <v>0</v>
      </c>
      <c r="G131" s="6">
        <v>0</v>
      </c>
      <c r="H131" s="6">
        <v>0</v>
      </c>
      <c r="I131" s="6">
        <v>0</v>
      </c>
      <c r="J131" s="7" t="s">
        <v>8</v>
      </c>
      <c r="K131" s="24"/>
    </row>
    <row r="132" spans="1:11" ht="27" customHeight="1">
      <c r="A132" s="19" t="s">
        <v>36</v>
      </c>
      <c r="B132" s="22" t="s">
        <v>97</v>
      </c>
      <c r="C132" s="22" t="s">
        <v>175</v>
      </c>
      <c r="D132" s="10">
        <f aca="true" t="shared" si="25" ref="D132:I132">D133+D134+D135+D136</f>
        <v>11000</v>
      </c>
      <c r="E132" s="10">
        <f t="shared" si="25"/>
        <v>0</v>
      </c>
      <c r="F132" s="10">
        <f t="shared" si="25"/>
        <v>0</v>
      </c>
      <c r="G132" s="10">
        <f t="shared" si="25"/>
        <v>2200</v>
      </c>
      <c r="H132" s="10">
        <f t="shared" si="25"/>
        <v>2200</v>
      </c>
      <c r="I132" s="10">
        <f t="shared" si="25"/>
        <v>6600</v>
      </c>
      <c r="J132" s="7" t="s">
        <v>7</v>
      </c>
      <c r="K132" s="22" t="s">
        <v>98</v>
      </c>
    </row>
    <row r="133" spans="1:11" ht="30" customHeight="1">
      <c r="A133" s="20"/>
      <c r="B133" s="23"/>
      <c r="C133" s="23"/>
      <c r="D133" s="10">
        <f>E133+F133+G133+H133+I133</f>
        <v>0</v>
      </c>
      <c r="E133" s="6">
        <v>0</v>
      </c>
      <c r="F133" s="6">
        <v>0</v>
      </c>
      <c r="G133" s="6">
        <v>0</v>
      </c>
      <c r="H133" s="6">
        <v>0</v>
      </c>
      <c r="I133" s="6">
        <v>0</v>
      </c>
      <c r="J133" s="7" t="s">
        <v>4</v>
      </c>
      <c r="K133" s="23"/>
    </row>
    <row r="134" spans="1:11" ht="30" customHeight="1">
      <c r="A134" s="20"/>
      <c r="B134" s="23"/>
      <c r="C134" s="23"/>
      <c r="D134" s="10">
        <f>E134+F134+G134+H134+I134</f>
        <v>0</v>
      </c>
      <c r="E134" s="6">
        <v>0</v>
      </c>
      <c r="F134" s="6">
        <v>0</v>
      </c>
      <c r="G134" s="6">
        <v>0</v>
      </c>
      <c r="H134" s="6">
        <v>0</v>
      </c>
      <c r="I134" s="6">
        <v>0</v>
      </c>
      <c r="J134" s="7" t="s">
        <v>5</v>
      </c>
      <c r="K134" s="23"/>
    </row>
    <row r="135" spans="1:11" ht="27" customHeight="1">
      <c r="A135" s="20"/>
      <c r="B135" s="23"/>
      <c r="C135" s="23"/>
      <c r="D135" s="10">
        <f>E135+F135+G135+H135+I135</f>
        <v>10000</v>
      </c>
      <c r="E135" s="6">
        <v>0</v>
      </c>
      <c r="F135" s="6">
        <v>0</v>
      </c>
      <c r="G135" s="6">
        <v>2000</v>
      </c>
      <c r="H135" s="6">
        <v>2000</v>
      </c>
      <c r="I135" s="6">
        <v>6000</v>
      </c>
      <c r="J135" s="7" t="s">
        <v>6</v>
      </c>
      <c r="K135" s="23"/>
    </row>
    <row r="136" spans="1:11" ht="31.5" customHeight="1">
      <c r="A136" s="21"/>
      <c r="B136" s="24"/>
      <c r="C136" s="24"/>
      <c r="D136" s="10">
        <f>E136+F136+G136+H136+I136</f>
        <v>1000</v>
      </c>
      <c r="E136" s="6">
        <v>0</v>
      </c>
      <c r="F136" s="6">
        <v>0</v>
      </c>
      <c r="G136" s="6">
        <v>200</v>
      </c>
      <c r="H136" s="6">
        <v>200</v>
      </c>
      <c r="I136" s="6">
        <v>600</v>
      </c>
      <c r="J136" s="7" t="s">
        <v>8</v>
      </c>
      <c r="K136" s="24"/>
    </row>
    <row r="137" spans="1:11" ht="25.5" customHeight="1">
      <c r="A137" s="19" t="s">
        <v>37</v>
      </c>
      <c r="B137" s="22" t="s">
        <v>71</v>
      </c>
      <c r="C137" s="22" t="s">
        <v>173</v>
      </c>
      <c r="D137" s="10">
        <f aca="true" t="shared" si="26" ref="D137:I137">D138+D139+D140+D141</f>
        <v>800</v>
      </c>
      <c r="E137" s="10">
        <f t="shared" si="26"/>
        <v>50</v>
      </c>
      <c r="F137" s="10">
        <f t="shared" si="26"/>
        <v>70</v>
      </c>
      <c r="G137" s="10">
        <f t="shared" si="26"/>
        <v>80</v>
      </c>
      <c r="H137" s="10">
        <f t="shared" si="26"/>
        <v>100</v>
      </c>
      <c r="I137" s="10">
        <f t="shared" si="26"/>
        <v>500</v>
      </c>
      <c r="J137" s="7" t="s">
        <v>7</v>
      </c>
      <c r="K137" s="22" t="s">
        <v>110</v>
      </c>
    </row>
    <row r="138" spans="1:11" ht="26.25" customHeight="1">
      <c r="A138" s="20"/>
      <c r="B138" s="23"/>
      <c r="C138" s="23"/>
      <c r="D138" s="10">
        <f>E138+F138+G138+H138+I138</f>
        <v>0</v>
      </c>
      <c r="E138" s="6">
        <v>0</v>
      </c>
      <c r="F138" s="6">
        <v>0</v>
      </c>
      <c r="G138" s="6">
        <v>0</v>
      </c>
      <c r="H138" s="6">
        <v>0</v>
      </c>
      <c r="I138" s="6">
        <v>0</v>
      </c>
      <c r="J138" s="7" t="s">
        <v>4</v>
      </c>
      <c r="K138" s="23"/>
    </row>
    <row r="139" spans="1:11" ht="25.5" customHeight="1">
      <c r="A139" s="20"/>
      <c r="B139" s="23"/>
      <c r="C139" s="23"/>
      <c r="D139" s="10">
        <f>E139+F139+G139+H139+I139</f>
        <v>0</v>
      </c>
      <c r="E139" s="6">
        <v>0</v>
      </c>
      <c r="F139" s="6">
        <v>0</v>
      </c>
      <c r="G139" s="6">
        <v>0</v>
      </c>
      <c r="H139" s="6">
        <v>0</v>
      </c>
      <c r="I139" s="6">
        <v>0</v>
      </c>
      <c r="J139" s="7" t="s">
        <v>5</v>
      </c>
      <c r="K139" s="23"/>
    </row>
    <row r="140" spans="1:11" ht="25.5" customHeight="1">
      <c r="A140" s="20"/>
      <c r="B140" s="23"/>
      <c r="C140" s="23"/>
      <c r="D140" s="10">
        <f>E140+F140+G140+H140+I140</f>
        <v>800</v>
      </c>
      <c r="E140" s="6">
        <v>50</v>
      </c>
      <c r="F140" s="6">
        <v>70</v>
      </c>
      <c r="G140" s="6">
        <v>80</v>
      </c>
      <c r="H140" s="6">
        <v>100</v>
      </c>
      <c r="I140" s="6">
        <v>500</v>
      </c>
      <c r="J140" s="7" t="s">
        <v>6</v>
      </c>
      <c r="K140" s="23"/>
    </row>
    <row r="141" spans="1:11" ht="24.75" customHeight="1">
      <c r="A141" s="21"/>
      <c r="B141" s="24"/>
      <c r="C141" s="24"/>
      <c r="D141" s="10">
        <f>E141+F141+G141+H141+I141</f>
        <v>0</v>
      </c>
      <c r="E141" s="6">
        <v>0</v>
      </c>
      <c r="F141" s="6">
        <v>0</v>
      </c>
      <c r="G141" s="6">
        <v>0</v>
      </c>
      <c r="H141" s="6">
        <v>0</v>
      </c>
      <c r="I141" s="6">
        <v>0</v>
      </c>
      <c r="J141" s="7" t="s">
        <v>8</v>
      </c>
      <c r="K141" s="24"/>
    </row>
    <row r="142" spans="1:11" ht="45.75" customHeight="1">
      <c r="A142" s="19" t="s">
        <v>117</v>
      </c>
      <c r="B142" s="7" t="s">
        <v>176</v>
      </c>
      <c r="C142" s="22" t="s">
        <v>173</v>
      </c>
      <c r="D142" s="10" t="s">
        <v>119</v>
      </c>
      <c r="E142" s="6" t="s">
        <v>115</v>
      </c>
      <c r="F142" s="6" t="s">
        <v>116</v>
      </c>
      <c r="G142" s="6" t="s">
        <v>114</v>
      </c>
      <c r="H142" s="6" t="s">
        <v>113</v>
      </c>
      <c r="I142" s="6" t="s">
        <v>118</v>
      </c>
      <c r="J142" s="7" t="s">
        <v>6</v>
      </c>
      <c r="K142" s="22" t="s">
        <v>110</v>
      </c>
    </row>
    <row r="143" spans="1:11" ht="27" customHeight="1">
      <c r="A143" s="20"/>
      <c r="B143" s="7" t="s">
        <v>120</v>
      </c>
      <c r="C143" s="23"/>
      <c r="D143" s="15">
        <f aca="true" t="shared" si="27" ref="D143:D149">E143+F143+G143+H143+I143</f>
        <v>268</v>
      </c>
      <c r="E143" s="16">
        <v>27</v>
      </c>
      <c r="F143" s="16">
        <v>30</v>
      </c>
      <c r="G143" s="16">
        <v>28</v>
      </c>
      <c r="H143" s="16">
        <v>31</v>
      </c>
      <c r="I143" s="16">
        <v>152</v>
      </c>
      <c r="J143" s="7" t="s">
        <v>6</v>
      </c>
      <c r="K143" s="23"/>
    </row>
    <row r="144" spans="1:11" ht="26.25" customHeight="1">
      <c r="A144" s="20"/>
      <c r="B144" s="12" t="s">
        <v>121</v>
      </c>
      <c r="C144" s="23"/>
      <c r="D144" s="15">
        <f t="shared" si="27"/>
        <v>172</v>
      </c>
      <c r="E144" s="16">
        <v>22</v>
      </c>
      <c r="F144" s="16">
        <v>20</v>
      </c>
      <c r="G144" s="16">
        <v>24</v>
      </c>
      <c r="H144" s="16">
        <v>26</v>
      </c>
      <c r="I144" s="16">
        <v>80</v>
      </c>
      <c r="J144" s="7" t="s">
        <v>6</v>
      </c>
      <c r="K144" s="23"/>
    </row>
    <row r="145" spans="1:11" ht="28.5" customHeight="1">
      <c r="A145" s="19" t="s">
        <v>89</v>
      </c>
      <c r="B145" s="22" t="s">
        <v>85</v>
      </c>
      <c r="C145" s="22" t="s">
        <v>177</v>
      </c>
      <c r="D145" s="10">
        <f t="shared" si="27"/>
        <v>900</v>
      </c>
      <c r="E145" s="10">
        <f>E146+E147+E148+E149</f>
        <v>100</v>
      </c>
      <c r="F145" s="10">
        <f>F146+F147+F148+F149</f>
        <v>100</v>
      </c>
      <c r="G145" s="10">
        <f>G146+G147+G148+G149</f>
        <v>100</v>
      </c>
      <c r="H145" s="10">
        <f>H146+H147+H148+H149</f>
        <v>100</v>
      </c>
      <c r="I145" s="10">
        <f>I146+I147+I148+I149</f>
        <v>500</v>
      </c>
      <c r="J145" s="7" t="s">
        <v>7</v>
      </c>
      <c r="K145" s="22" t="s">
        <v>72</v>
      </c>
    </row>
    <row r="146" spans="1:11" ht="30.75" customHeight="1">
      <c r="A146" s="20"/>
      <c r="B146" s="23"/>
      <c r="C146" s="23"/>
      <c r="D146" s="10">
        <f t="shared" si="27"/>
        <v>0</v>
      </c>
      <c r="E146" s="6">
        <v>0</v>
      </c>
      <c r="F146" s="6">
        <v>0</v>
      </c>
      <c r="G146" s="6">
        <v>0</v>
      </c>
      <c r="H146" s="6">
        <v>0</v>
      </c>
      <c r="I146" s="6">
        <v>0</v>
      </c>
      <c r="J146" s="7" t="s">
        <v>4</v>
      </c>
      <c r="K146" s="23"/>
    </row>
    <row r="147" spans="1:11" ht="26.25" customHeight="1">
      <c r="A147" s="20"/>
      <c r="B147" s="23"/>
      <c r="C147" s="23"/>
      <c r="D147" s="10">
        <f t="shared" si="27"/>
        <v>0</v>
      </c>
      <c r="E147" s="6">
        <v>0</v>
      </c>
      <c r="F147" s="6">
        <v>0</v>
      </c>
      <c r="G147" s="6">
        <v>0</v>
      </c>
      <c r="H147" s="6">
        <v>0</v>
      </c>
      <c r="I147" s="6">
        <v>0</v>
      </c>
      <c r="J147" s="7" t="s">
        <v>5</v>
      </c>
      <c r="K147" s="23"/>
    </row>
    <row r="148" spans="1:11" ht="27.75" customHeight="1">
      <c r="A148" s="20"/>
      <c r="B148" s="23"/>
      <c r="C148" s="23"/>
      <c r="D148" s="10">
        <f t="shared" si="27"/>
        <v>900</v>
      </c>
      <c r="E148" s="6">
        <v>100</v>
      </c>
      <c r="F148" s="6">
        <v>100</v>
      </c>
      <c r="G148" s="6">
        <v>100</v>
      </c>
      <c r="H148" s="6">
        <v>100</v>
      </c>
      <c r="I148" s="6">
        <v>500</v>
      </c>
      <c r="J148" s="7" t="s">
        <v>6</v>
      </c>
      <c r="K148" s="23"/>
    </row>
    <row r="149" spans="1:11" ht="28.5" customHeight="1">
      <c r="A149" s="21"/>
      <c r="B149" s="24"/>
      <c r="C149" s="24"/>
      <c r="D149" s="10">
        <f t="shared" si="27"/>
        <v>0</v>
      </c>
      <c r="E149" s="6">
        <v>0</v>
      </c>
      <c r="F149" s="6">
        <v>0</v>
      </c>
      <c r="G149" s="6">
        <v>0</v>
      </c>
      <c r="H149" s="6">
        <v>0</v>
      </c>
      <c r="I149" s="6">
        <v>0</v>
      </c>
      <c r="J149" s="7" t="s">
        <v>8</v>
      </c>
      <c r="K149" s="24"/>
    </row>
    <row r="150" spans="1:11" ht="33.75" customHeight="1">
      <c r="A150" s="19" t="s">
        <v>122</v>
      </c>
      <c r="B150" s="22" t="s">
        <v>86</v>
      </c>
      <c r="C150" s="22" t="s">
        <v>210</v>
      </c>
      <c r="D150" s="10">
        <f aca="true" t="shared" si="28" ref="D150:I150">D151+D152+D153+D154</f>
        <v>520</v>
      </c>
      <c r="E150" s="10">
        <f t="shared" si="28"/>
        <v>30</v>
      </c>
      <c r="F150" s="10">
        <f t="shared" si="28"/>
        <v>40</v>
      </c>
      <c r="G150" s="10">
        <f t="shared" si="28"/>
        <v>50</v>
      </c>
      <c r="H150" s="10">
        <f t="shared" si="28"/>
        <v>100</v>
      </c>
      <c r="I150" s="10">
        <f t="shared" si="28"/>
        <v>300</v>
      </c>
      <c r="J150" s="7" t="s">
        <v>7</v>
      </c>
      <c r="K150" s="22" t="s">
        <v>69</v>
      </c>
    </row>
    <row r="151" spans="1:11" ht="33.75" customHeight="1">
      <c r="A151" s="20"/>
      <c r="B151" s="23"/>
      <c r="C151" s="23"/>
      <c r="D151" s="10">
        <f>E151+F151+G151+H151+I151</f>
        <v>0</v>
      </c>
      <c r="E151" s="6">
        <v>0</v>
      </c>
      <c r="F151" s="6">
        <v>0</v>
      </c>
      <c r="G151" s="6">
        <v>0</v>
      </c>
      <c r="H151" s="6">
        <v>0</v>
      </c>
      <c r="I151" s="6">
        <v>0</v>
      </c>
      <c r="J151" s="7" t="s">
        <v>4</v>
      </c>
      <c r="K151" s="23"/>
    </row>
    <row r="152" spans="1:11" ht="30" customHeight="1">
      <c r="A152" s="20"/>
      <c r="B152" s="23"/>
      <c r="C152" s="23"/>
      <c r="D152" s="10">
        <f>E152+F152+G152+H152+I152</f>
        <v>0</v>
      </c>
      <c r="E152" s="6">
        <v>0</v>
      </c>
      <c r="F152" s="6">
        <v>0</v>
      </c>
      <c r="G152" s="6">
        <v>0</v>
      </c>
      <c r="H152" s="6">
        <v>0</v>
      </c>
      <c r="I152" s="6">
        <v>0</v>
      </c>
      <c r="J152" s="7" t="s">
        <v>5</v>
      </c>
      <c r="K152" s="23"/>
    </row>
    <row r="153" spans="1:11" ht="28.5" customHeight="1">
      <c r="A153" s="20"/>
      <c r="B153" s="23"/>
      <c r="C153" s="23"/>
      <c r="D153" s="10">
        <f>E153+F153+G153+H153+I153</f>
        <v>520</v>
      </c>
      <c r="E153" s="6">
        <v>30</v>
      </c>
      <c r="F153" s="6">
        <v>40</v>
      </c>
      <c r="G153" s="6">
        <v>50</v>
      </c>
      <c r="H153" s="6">
        <v>100</v>
      </c>
      <c r="I153" s="6">
        <v>300</v>
      </c>
      <c r="J153" s="7" t="s">
        <v>6</v>
      </c>
      <c r="K153" s="23"/>
    </row>
    <row r="154" spans="1:11" ht="28.5" customHeight="1">
      <c r="A154" s="21"/>
      <c r="B154" s="24"/>
      <c r="C154" s="24"/>
      <c r="D154" s="10">
        <f>E154+F154+G154+H154+I154</f>
        <v>0</v>
      </c>
      <c r="E154" s="6">
        <v>0</v>
      </c>
      <c r="F154" s="6">
        <v>0</v>
      </c>
      <c r="G154" s="6">
        <v>0</v>
      </c>
      <c r="H154" s="6">
        <v>0</v>
      </c>
      <c r="I154" s="6">
        <v>0</v>
      </c>
      <c r="J154" s="7" t="s">
        <v>8</v>
      </c>
      <c r="K154" s="24"/>
    </row>
    <row r="155" spans="1:11" ht="37.5" customHeight="1">
      <c r="A155" s="19" t="s">
        <v>123</v>
      </c>
      <c r="B155" s="22" t="s">
        <v>211</v>
      </c>
      <c r="C155" s="22" t="s">
        <v>212</v>
      </c>
      <c r="D155" s="10">
        <f aca="true" t="shared" si="29" ref="D155:I155">D156+D157+D158+D159</f>
        <v>360</v>
      </c>
      <c r="E155" s="10">
        <f t="shared" si="29"/>
        <v>30</v>
      </c>
      <c r="F155" s="10">
        <f t="shared" si="29"/>
        <v>30</v>
      </c>
      <c r="G155" s="10">
        <f t="shared" si="29"/>
        <v>50</v>
      </c>
      <c r="H155" s="10">
        <f t="shared" si="29"/>
        <v>50</v>
      </c>
      <c r="I155" s="10">
        <f t="shared" si="29"/>
        <v>200</v>
      </c>
      <c r="J155" s="7" t="s">
        <v>7</v>
      </c>
      <c r="K155" s="22" t="s">
        <v>70</v>
      </c>
    </row>
    <row r="156" spans="1:11" ht="36" customHeight="1">
      <c r="A156" s="20"/>
      <c r="B156" s="23"/>
      <c r="C156" s="23"/>
      <c r="D156" s="10">
        <f>E156+F156+G156+H156+I156</f>
        <v>0</v>
      </c>
      <c r="E156" s="6">
        <v>0</v>
      </c>
      <c r="F156" s="6">
        <v>0</v>
      </c>
      <c r="G156" s="6">
        <v>0</v>
      </c>
      <c r="H156" s="6">
        <v>0</v>
      </c>
      <c r="I156" s="6">
        <v>0</v>
      </c>
      <c r="J156" s="7" t="s">
        <v>4</v>
      </c>
      <c r="K156" s="23"/>
    </row>
    <row r="157" spans="1:11" ht="30.75" customHeight="1">
      <c r="A157" s="20"/>
      <c r="B157" s="23"/>
      <c r="C157" s="23"/>
      <c r="D157" s="10">
        <f>E157+F157+G157+H157+I157</f>
        <v>0</v>
      </c>
      <c r="E157" s="6">
        <v>0</v>
      </c>
      <c r="F157" s="6">
        <v>0</v>
      </c>
      <c r="G157" s="6">
        <v>0</v>
      </c>
      <c r="H157" s="6">
        <v>0</v>
      </c>
      <c r="I157" s="6">
        <v>0</v>
      </c>
      <c r="J157" s="7" t="s">
        <v>5</v>
      </c>
      <c r="K157" s="23"/>
    </row>
    <row r="158" spans="1:11" ht="30" customHeight="1">
      <c r="A158" s="20"/>
      <c r="B158" s="23"/>
      <c r="C158" s="23"/>
      <c r="D158" s="10">
        <f>E158+F158+G158+H158+I158</f>
        <v>360</v>
      </c>
      <c r="E158" s="6">
        <v>30</v>
      </c>
      <c r="F158" s="6">
        <v>30</v>
      </c>
      <c r="G158" s="6">
        <v>50</v>
      </c>
      <c r="H158" s="6">
        <v>50</v>
      </c>
      <c r="I158" s="6">
        <v>200</v>
      </c>
      <c r="J158" s="7" t="s">
        <v>6</v>
      </c>
      <c r="K158" s="23"/>
    </row>
    <row r="159" spans="1:11" ht="30" customHeight="1">
      <c r="A159" s="21"/>
      <c r="B159" s="24"/>
      <c r="C159" s="24"/>
      <c r="D159" s="8">
        <f>E159+F159+G159+H159+I159</f>
        <v>0</v>
      </c>
      <c r="E159" s="6">
        <v>0</v>
      </c>
      <c r="F159" s="6">
        <v>0</v>
      </c>
      <c r="G159" s="6">
        <v>0</v>
      </c>
      <c r="H159" s="6">
        <v>0</v>
      </c>
      <c r="I159" s="6">
        <v>0</v>
      </c>
      <c r="J159" s="7" t="s">
        <v>8</v>
      </c>
      <c r="K159" s="24"/>
    </row>
    <row r="160" spans="1:11" ht="32.25" customHeight="1">
      <c r="A160" s="19" t="s">
        <v>93</v>
      </c>
      <c r="B160" s="22" t="s">
        <v>87</v>
      </c>
      <c r="C160" s="22" t="s">
        <v>178</v>
      </c>
      <c r="D160" s="10">
        <f aca="true" t="shared" si="30" ref="D160:I160">D161+D162+D163+D164</f>
        <v>850</v>
      </c>
      <c r="E160" s="10">
        <f t="shared" si="30"/>
        <v>20</v>
      </c>
      <c r="F160" s="10">
        <f t="shared" si="30"/>
        <v>40</v>
      </c>
      <c r="G160" s="10">
        <f t="shared" si="30"/>
        <v>70</v>
      </c>
      <c r="H160" s="10">
        <f t="shared" si="30"/>
        <v>120</v>
      </c>
      <c r="I160" s="10">
        <f t="shared" si="30"/>
        <v>600</v>
      </c>
      <c r="J160" s="7" t="s">
        <v>7</v>
      </c>
      <c r="K160" s="22" t="s">
        <v>88</v>
      </c>
    </row>
    <row r="161" spans="1:11" ht="30.75" customHeight="1">
      <c r="A161" s="20"/>
      <c r="B161" s="23"/>
      <c r="C161" s="23"/>
      <c r="D161" s="10">
        <f>E161+F161+G161+H161+I161</f>
        <v>0</v>
      </c>
      <c r="E161" s="6">
        <v>0</v>
      </c>
      <c r="F161" s="6">
        <v>0</v>
      </c>
      <c r="G161" s="6">
        <v>0</v>
      </c>
      <c r="H161" s="6">
        <v>0</v>
      </c>
      <c r="I161" s="6">
        <v>0</v>
      </c>
      <c r="J161" s="7" t="s">
        <v>4</v>
      </c>
      <c r="K161" s="23"/>
    </row>
    <row r="162" spans="1:11" ht="38.25" customHeight="1">
      <c r="A162" s="20"/>
      <c r="B162" s="23"/>
      <c r="C162" s="23"/>
      <c r="D162" s="10">
        <f>E162+F162+G162+H162+I162</f>
        <v>0</v>
      </c>
      <c r="E162" s="6">
        <v>0</v>
      </c>
      <c r="F162" s="6">
        <v>0</v>
      </c>
      <c r="G162" s="6">
        <v>0</v>
      </c>
      <c r="H162" s="6">
        <v>0</v>
      </c>
      <c r="I162" s="6">
        <v>0</v>
      </c>
      <c r="J162" s="7" t="s">
        <v>5</v>
      </c>
      <c r="K162" s="23"/>
    </row>
    <row r="163" spans="1:11" ht="33.75" customHeight="1">
      <c r="A163" s="20"/>
      <c r="B163" s="23"/>
      <c r="C163" s="23"/>
      <c r="D163" s="10">
        <f>E163+F163+G163+H163+I163</f>
        <v>680</v>
      </c>
      <c r="E163" s="6">
        <v>10</v>
      </c>
      <c r="F163" s="6">
        <v>20</v>
      </c>
      <c r="G163" s="6">
        <v>50</v>
      </c>
      <c r="H163" s="6">
        <v>100</v>
      </c>
      <c r="I163" s="6">
        <v>500</v>
      </c>
      <c r="J163" s="7" t="s">
        <v>6</v>
      </c>
      <c r="K163" s="23"/>
    </row>
    <row r="164" spans="1:11" ht="34.5" customHeight="1">
      <c r="A164" s="21"/>
      <c r="B164" s="24"/>
      <c r="C164" s="24"/>
      <c r="D164" s="10">
        <f>E164+F164+G164+H164+I164</f>
        <v>170</v>
      </c>
      <c r="E164" s="6">
        <v>10</v>
      </c>
      <c r="F164" s="6">
        <v>20</v>
      </c>
      <c r="G164" s="6">
        <v>20</v>
      </c>
      <c r="H164" s="6">
        <v>20</v>
      </c>
      <c r="I164" s="6">
        <v>100</v>
      </c>
      <c r="J164" s="7" t="s">
        <v>8</v>
      </c>
      <c r="K164" s="24"/>
    </row>
    <row r="165" spans="1:11" ht="35.25" customHeight="1">
      <c r="A165" s="19" t="s">
        <v>124</v>
      </c>
      <c r="B165" s="22" t="s">
        <v>90</v>
      </c>
      <c r="C165" s="22" t="s">
        <v>179</v>
      </c>
      <c r="D165" s="10">
        <f aca="true" t="shared" si="31" ref="D165:I165">D166+D167+D168+D169</f>
        <v>390</v>
      </c>
      <c r="E165" s="10">
        <f t="shared" si="31"/>
        <v>20</v>
      </c>
      <c r="F165" s="10">
        <f t="shared" si="31"/>
        <v>30</v>
      </c>
      <c r="G165" s="10">
        <f t="shared" si="31"/>
        <v>40</v>
      </c>
      <c r="H165" s="10">
        <f t="shared" si="31"/>
        <v>50</v>
      </c>
      <c r="I165" s="10">
        <f t="shared" si="31"/>
        <v>250</v>
      </c>
      <c r="J165" s="7" t="s">
        <v>7</v>
      </c>
      <c r="K165" s="22" t="s">
        <v>92</v>
      </c>
    </row>
    <row r="166" spans="1:11" ht="34.5" customHeight="1">
      <c r="A166" s="20"/>
      <c r="B166" s="23"/>
      <c r="C166" s="23"/>
      <c r="D166" s="10">
        <f>E166+F166+G166+H166+I166</f>
        <v>0</v>
      </c>
      <c r="E166" s="6">
        <v>0</v>
      </c>
      <c r="F166" s="6">
        <v>0</v>
      </c>
      <c r="G166" s="6">
        <v>0</v>
      </c>
      <c r="H166" s="6">
        <v>0</v>
      </c>
      <c r="I166" s="6">
        <v>0</v>
      </c>
      <c r="J166" s="7" t="s">
        <v>4</v>
      </c>
      <c r="K166" s="23"/>
    </row>
    <row r="167" spans="1:11" ht="42.75" customHeight="1">
      <c r="A167" s="20"/>
      <c r="B167" s="23"/>
      <c r="C167" s="23"/>
      <c r="D167" s="10">
        <f>E167+F167+G167+H167+I167</f>
        <v>0</v>
      </c>
      <c r="E167" s="6">
        <v>0</v>
      </c>
      <c r="F167" s="6">
        <v>0</v>
      </c>
      <c r="G167" s="6">
        <v>0</v>
      </c>
      <c r="H167" s="6">
        <v>0</v>
      </c>
      <c r="I167" s="6">
        <v>0</v>
      </c>
      <c r="J167" s="7" t="s">
        <v>5</v>
      </c>
      <c r="K167" s="23"/>
    </row>
    <row r="168" spans="1:11" ht="41.25" customHeight="1">
      <c r="A168" s="20"/>
      <c r="B168" s="23"/>
      <c r="C168" s="23"/>
      <c r="D168" s="10">
        <f>E168+F168+G168+H168+I168</f>
        <v>300</v>
      </c>
      <c r="E168" s="6">
        <v>15</v>
      </c>
      <c r="F168" s="6">
        <v>20</v>
      </c>
      <c r="G168" s="6">
        <v>30</v>
      </c>
      <c r="H168" s="6">
        <v>35</v>
      </c>
      <c r="I168" s="6">
        <v>200</v>
      </c>
      <c r="J168" s="7" t="s">
        <v>6</v>
      </c>
      <c r="K168" s="23"/>
    </row>
    <row r="169" spans="1:11" ht="35.25" customHeight="1">
      <c r="A169" s="21"/>
      <c r="B169" s="24"/>
      <c r="C169" s="24"/>
      <c r="D169" s="10">
        <f>E169+F169+G169+H169+I169</f>
        <v>90</v>
      </c>
      <c r="E169" s="6">
        <v>5</v>
      </c>
      <c r="F169" s="6">
        <v>10</v>
      </c>
      <c r="G169" s="6">
        <v>10</v>
      </c>
      <c r="H169" s="6">
        <v>15</v>
      </c>
      <c r="I169" s="6">
        <v>50</v>
      </c>
      <c r="J169" s="7" t="s">
        <v>8</v>
      </c>
      <c r="K169" s="24"/>
    </row>
    <row r="170" spans="1:11" ht="36.75" customHeight="1">
      <c r="A170" s="19" t="s">
        <v>125</v>
      </c>
      <c r="B170" s="22" t="s">
        <v>91</v>
      </c>
      <c r="C170" s="22" t="s">
        <v>180</v>
      </c>
      <c r="D170" s="10">
        <f aca="true" t="shared" si="32" ref="D170:I170">D171+D172+D173+D174</f>
        <v>2300</v>
      </c>
      <c r="E170" s="10">
        <f t="shared" si="32"/>
        <v>100</v>
      </c>
      <c r="F170" s="10">
        <f t="shared" si="32"/>
        <v>200</v>
      </c>
      <c r="G170" s="10">
        <f t="shared" si="32"/>
        <v>200</v>
      </c>
      <c r="H170" s="10">
        <f t="shared" si="32"/>
        <v>300</v>
      </c>
      <c r="I170" s="10">
        <f t="shared" si="32"/>
        <v>1500</v>
      </c>
      <c r="J170" s="7" t="s">
        <v>7</v>
      </c>
      <c r="K170" s="22" t="s">
        <v>112</v>
      </c>
    </row>
    <row r="171" spans="1:11" ht="37.5" customHeight="1">
      <c r="A171" s="20"/>
      <c r="B171" s="23"/>
      <c r="C171" s="23"/>
      <c r="D171" s="10">
        <f>E171+F171+G171+H171+I171</f>
        <v>0</v>
      </c>
      <c r="E171" s="6">
        <v>0</v>
      </c>
      <c r="F171" s="6">
        <v>0</v>
      </c>
      <c r="G171" s="6">
        <v>0</v>
      </c>
      <c r="H171" s="6">
        <v>0</v>
      </c>
      <c r="I171" s="6">
        <v>0</v>
      </c>
      <c r="J171" s="7" t="s">
        <v>4</v>
      </c>
      <c r="K171" s="23"/>
    </row>
    <row r="172" spans="1:11" ht="39.75" customHeight="1">
      <c r="A172" s="20"/>
      <c r="B172" s="23"/>
      <c r="C172" s="23"/>
      <c r="D172" s="10">
        <f>E172+F172+G172+H172+I172</f>
        <v>0</v>
      </c>
      <c r="E172" s="6">
        <v>0</v>
      </c>
      <c r="F172" s="6">
        <v>0</v>
      </c>
      <c r="G172" s="6">
        <v>0</v>
      </c>
      <c r="H172" s="6">
        <v>0</v>
      </c>
      <c r="I172" s="6">
        <v>0</v>
      </c>
      <c r="J172" s="7" t="s">
        <v>5</v>
      </c>
      <c r="K172" s="23"/>
    </row>
    <row r="173" spans="1:11" ht="39.75" customHeight="1">
      <c r="A173" s="20"/>
      <c r="B173" s="23"/>
      <c r="C173" s="23"/>
      <c r="D173" s="10">
        <f>E173+F173+G173+H173+I173</f>
        <v>2300</v>
      </c>
      <c r="E173" s="6">
        <v>100</v>
      </c>
      <c r="F173" s="6">
        <v>200</v>
      </c>
      <c r="G173" s="6">
        <v>200</v>
      </c>
      <c r="H173" s="6">
        <v>300</v>
      </c>
      <c r="I173" s="6">
        <v>1500</v>
      </c>
      <c r="J173" s="7" t="s">
        <v>6</v>
      </c>
      <c r="K173" s="23"/>
    </row>
    <row r="174" spans="1:11" ht="44.25" customHeight="1">
      <c r="A174" s="21"/>
      <c r="B174" s="24"/>
      <c r="C174" s="24"/>
      <c r="D174" s="10">
        <f>E174+F174+G174+H174+I174</f>
        <v>0</v>
      </c>
      <c r="E174" s="6">
        <v>0</v>
      </c>
      <c r="F174" s="6">
        <v>0</v>
      </c>
      <c r="G174" s="6">
        <v>0</v>
      </c>
      <c r="H174" s="6">
        <v>0</v>
      </c>
      <c r="I174" s="6">
        <v>0</v>
      </c>
      <c r="J174" s="7" t="s">
        <v>8</v>
      </c>
      <c r="K174" s="24"/>
    </row>
    <row r="175" spans="1:11" ht="40.5" customHeight="1">
      <c r="A175" s="19" t="s">
        <v>126</v>
      </c>
      <c r="B175" s="22" t="s">
        <v>95</v>
      </c>
      <c r="C175" s="22" t="s">
        <v>180</v>
      </c>
      <c r="D175" s="10">
        <f aca="true" t="shared" si="33" ref="D175:I175">D176+D177+D178+D179</f>
        <v>3480</v>
      </c>
      <c r="E175" s="10">
        <f t="shared" si="33"/>
        <v>470</v>
      </c>
      <c r="F175" s="10">
        <f t="shared" si="33"/>
        <v>470</v>
      </c>
      <c r="G175" s="10">
        <f t="shared" si="33"/>
        <v>470</v>
      </c>
      <c r="H175" s="10">
        <f t="shared" si="33"/>
        <v>470</v>
      </c>
      <c r="I175" s="10">
        <f t="shared" si="33"/>
        <v>1600</v>
      </c>
      <c r="J175" s="7" t="s">
        <v>7</v>
      </c>
      <c r="K175" s="22" t="s">
        <v>94</v>
      </c>
    </row>
    <row r="176" spans="1:11" ht="32.25" customHeight="1">
      <c r="A176" s="20"/>
      <c r="B176" s="23"/>
      <c r="C176" s="23"/>
      <c r="D176" s="10">
        <f>E176+F176+G176+H176+I176</f>
        <v>2200</v>
      </c>
      <c r="E176" s="6">
        <v>300</v>
      </c>
      <c r="F176" s="6">
        <v>300</v>
      </c>
      <c r="G176" s="6">
        <v>300</v>
      </c>
      <c r="H176" s="6">
        <v>300</v>
      </c>
      <c r="I176" s="6">
        <v>1000</v>
      </c>
      <c r="J176" s="7" t="s">
        <v>4</v>
      </c>
      <c r="K176" s="23"/>
    </row>
    <row r="177" spans="1:11" ht="34.5" customHeight="1">
      <c r="A177" s="20"/>
      <c r="B177" s="23"/>
      <c r="C177" s="23"/>
      <c r="D177" s="10">
        <f>E177+F177+G177+H177+I177</f>
        <v>0</v>
      </c>
      <c r="E177" s="6">
        <v>0</v>
      </c>
      <c r="F177" s="6">
        <v>0</v>
      </c>
      <c r="G177" s="6">
        <v>0</v>
      </c>
      <c r="H177" s="6">
        <v>0</v>
      </c>
      <c r="I177" s="6">
        <v>0</v>
      </c>
      <c r="J177" s="7" t="s">
        <v>5</v>
      </c>
      <c r="K177" s="23"/>
    </row>
    <row r="178" spans="1:11" ht="41.25" customHeight="1">
      <c r="A178" s="20"/>
      <c r="B178" s="23"/>
      <c r="C178" s="23"/>
      <c r="D178" s="10">
        <f>E178+F178+G178+H178+I178</f>
        <v>1100</v>
      </c>
      <c r="E178" s="6">
        <v>150</v>
      </c>
      <c r="F178" s="6">
        <v>150</v>
      </c>
      <c r="G178" s="6">
        <v>150</v>
      </c>
      <c r="H178" s="6">
        <v>150</v>
      </c>
      <c r="I178" s="6">
        <v>500</v>
      </c>
      <c r="J178" s="7" t="s">
        <v>6</v>
      </c>
      <c r="K178" s="23"/>
    </row>
    <row r="179" spans="1:11" ht="36.75" customHeight="1">
      <c r="A179" s="21"/>
      <c r="B179" s="24"/>
      <c r="C179" s="24"/>
      <c r="D179" s="10">
        <f>E179+F179+G179+H179+I179</f>
        <v>180</v>
      </c>
      <c r="E179" s="6">
        <v>20</v>
      </c>
      <c r="F179" s="6">
        <v>20</v>
      </c>
      <c r="G179" s="6">
        <v>20</v>
      </c>
      <c r="H179" s="6">
        <v>20</v>
      </c>
      <c r="I179" s="6">
        <v>100</v>
      </c>
      <c r="J179" s="7" t="s">
        <v>8</v>
      </c>
      <c r="K179" s="24"/>
    </row>
    <row r="180" spans="1:11" ht="40.5" customHeight="1">
      <c r="A180" s="19" t="s">
        <v>127</v>
      </c>
      <c r="B180" s="22" t="s">
        <v>161</v>
      </c>
      <c r="C180" s="22" t="s">
        <v>181</v>
      </c>
      <c r="D180" s="10">
        <f aca="true" t="shared" si="34" ref="D180:I180">D181+D182+D183+D184</f>
        <v>495</v>
      </c>
      <c r="E180" s="10">
        <f t="shared" si="34"/>
        <v>55</v>
      </c>
      <c r="F180" s="10">
        <f t="shared" si="34"/>
        <v>55</v>
      </c>
      <c r="G180" s="10">
        <f t="shared" si="34"/>
        <v>55</v>
      </c>
      <c r="H180" s="10">
        <f t="shared" si="34"/>
        <v>55</v>
      </c>
      <c r="I180" s="10">
        <f t="shared" si="34"/>
        <v>275</v>
      </c>
      <c r="J180" s="7" t="s">
        <v>7</v>
      </c>
      <c r="K180" s="22" t="s">
        <v>111</v>
      </c>
    </row>
    <row r="181" spans="1:11" ht="41.25" customHeight="1">
      <c r="A181" s="20"/>
      <c r="B181" s="23"/>
      <c r="C181" s="23"/>
      <c r="D181" s="10">
        <f aca="true" t="shared" si="35" ref="D181:D189">E181+F181+G181+H181+I181</f>
        <v>0</v>
      </c>
      <c r="E181" s="6">
        <v>0</v>
      </c>
      <c r="F181" s="6">
        <v>0</v>
      </c>
      <c r="G181" s="6">
        <v>0</v>
      </c>
      <c r="H181" s="6">
        <v>0</v>
      </c>
      <c r="I181" s="6">
        <v>0</v>
      </c>
      <c r="J181" s="7" t="s">
        <v>4</v>
      </c>
      <c r="K181" s="23"/>
    </row>
    <row r="182" spans="1:11" ht="39" customHeight="1">
      <c r="A182" s="20"/>
      <c r="B182" s="23"/>
      <c r="C182" s="23"/>
      <c r="D182" s="10">
        <f t="shared" si="35"/>
        <v>0</v>
      </c>
      <c r="E182" s="6">
        <v>0</v>
      </c>
      <c r="F182" s="6">
        <v>0</v>
      </c>
      <c r="G182" s="6">
        <v>0</v>
      </c>
      <c r="H182" s="6">
        <v>0</v>
      </c>
      <c r="I182" s="6">
        <v>0</v>
      </c>
      <c r="J182" s="7" t="s">
        <v>5</v>
      </c>
      <c r="K182" s="23"/>
    </row>
    <row r="183" spans="1:11" ht="41.25" customHeight="1">
      <c r="A183" s="20"/>
      <c r="B183" s="23"/>
      <c r="C183" s="23"/>
      <c r="D183" s="10">
        <f t="shared" si="35"/>
        <v>450</v>
      </c>
      <c r="E183" s="6">
        <v>50</v>
      </c>
      <c r="F183" s="6">
        <v>50</v>
      </c>
      <c r="G183" s="6">
        <v>50</v>
      </c>
      <c r="H183" s="6">
        <v>50</v>
      </c>
      <c r="I183" s="6">
        <v>250</v>
      </c>
      <c r="J183" s="7" t="s">
        <v>6</v>
      </c>
      <c r="K183" s="23"/>
    </row>
    <row r="184" spans="1:11" ht="37.5" customHeight="1">
      <c r="A184" s="21"/>
      <c r="B184" s="24"/>
      <c r="C184" s="24"/>
      <c r="D184" s="8">
        <f t="shared" si="35"/>
        <v>45</v>
      </c>
      <c r="E184" s="6">
        <v>5</v>
      </c>
      <c r="F184" s="6">
        <v>5</v>
      </c>
      <c r="G184" s="6">
        <v>5</v>
      </c>
      <c r="H184" s="6">
        <v>5</v>
      </c>
      <c r="I184" s="6">
        <v>25</v>
      </c>
      <c r="J184" s="7" t="s">
        <v>8</v>
      </c>
      <c r="K184" s="24"/>
    </row>
    <row r="185" spans="1:11" ht="34.5" customHeight="1">
      <c r="A185" s="19" t="s">
        <v>129</v>
      </c>
      <c r="B185" s="22" t="s">
        <v>162</v>
      </c>
      <c r="C185" s="22" t="s">
        <v>182</v>
      </c>
      <c r="D185" s="10">
        <f t="shared" si="35"/>
        <v>209</v>
      </c>
      <c r="E185" s="10">
        <f>E190+E195+E200+E20</f>
        <v>26</v>
      </c>
      <c r="F185" s="10">
        <f>F190+F195+F200+F20</f>
        <v>27</v>
      </c>
      <c r="G185" s="10">
        <f>G190+G195+G200+G20</f>
        <v>28</v>
      </c>
      <c r="H185" s="10">
        <f>H190+H195+H200+H20</f>
        <v>28</v>
      </c>
      <c r="I185" s="10">
        <f>I190+I195+I200+I20</f>
        <v>100</v>
      </c>
      <c r="J185" s="7" t="s">
        <v>7</v>
      </c>
      <c r="K185" s="22" t="s">
        <v>111</v>
      </c>
    </row>
    <row r="186" spans="1:11" ht="38.25" customHeight="1">
      <c r="A186" s="20"/>
      <c r="B186" s="23"/>
      <c r="C186" s="23"/>
      <c r="D186" s="10">
        <f t="shared" si="35"/>
        <v>0</v>
      </c>
      <c r="E186" s="6">
        <f aca="true" t="shared" si="36" ref="E186:I189">E191+E196+E201</f>
        <v>0</v>
      </c>
      <c r="F186" s="6">
        <f t="shared" si="36"/>
        <v>0</v>
      </c>
      <c r="G186" s="6">
        <f t="shared" si="36"/>
        <v>0</v>
      </c>
      <c r="H186" s="6">
        <f t="shared" si="36"/>
        <v>0</v>
      </c>
      <c r="I186" s="6">
        <f t="shared" si="36"/>
        <v>0</v>
      </c>
      <c r="J186" s="7" t="s">
        <v>4</v>
      </c>
      <c r="K186" s="23"/>
    </row>
    <row r="187" spans="1:11" ht="36" customHeight="1">
      <c r="A187" s="20"/>
      <c r="B187" s="23"/>
      <c r="C187" s="23"/>
      <c r="D187" s="10">
        <f t="shared" si="35"/>
        <v>0</v>
      </c>
      <c r="E187" s="6">
        <f t="shared" si="36"/>
        <v>0</v>
      </c>
      <c r="F187" s="6">
        <f t="shared" si="36"/>
        <v>0</v>
      </c>
      <c r="G187" s="6">
        <f t="shared" si="36"/>
        <v>0</v>
      </c>
      <c r="H187" s="6">
        <f t="shared" si="36"/>
        <v>0</v>
      </c>
      <c r="I187" s="6">
        <f t="shared" si="36"/>
        <v>0</v>
      </c>
      <c r="J187" s="7" t="s">
        <v>5</v>
      </c>
      <c r="K187" s="23"/>
    </row>
    <row r="188" spans="1:11" ht="37.5" customHeight="1">
      <c r="A188" s="20"/>
      <c r="B188" s="23"/>
      <c r="C188" s="23"/>
      <c r="D188" s="10">
        <f t="shared" si="35"/>
        <v>110</v>
      </c>
      <c r="E188" s="6">
        <v>10</v>
      </c>
      <c r="F188" s="6">
        <v>10</v>
      </c>
      <c r="G188" s="6">
        <v>10</v>
      </c>
      <c r="H188" s="6">
        <v>10</v>
      </c>
      <c r="I188" s="6">
        <f t="shared" si="36"/>
        <v>70</v>
      </c>
      <c r="J188" s="7" t="s">
        <v>6</v>
      </c>
      <c r="K188" s="23"/>
    </row>
    <row r="189" spans="1:11" ht="36.75" customHeight="1">
      <c r="A189" s="21"/>
      <c r="B189" s="24"/>
      <c r="C189" s="24"/>
      <c r="D189" s="8">
        <f t="shared" si="35"/>
        <v>50</v>
      </c>
      <c r="E189" s="6">
        <v>5</v>
      </c>
      <c r="F189" s="6">
        <v>5</v>
      </c>
      <c r="G189" s="6">
        <v>5</v>
      </c>
      <c r="H189" s="6">
        <v>5</v>
      </c>
      <c r="I189" s="6">
        <f t="shared" si="36"/>
        <v>30</v>
      </c>
      <c r="J189" s="7" t="s">
        <v>8</v>
      </c>
      <c r="K189" s="24"/>
    </row>
    <row r="190" spans="1:11" ht="41.25" customHeight="1">
      <c r="A190" s="19" t="s">
        <v>130</v>
      </c>
      <c r="B190" s="22" t="s">
        <v>213</v>
      </c>
      <c r="C190" s="22" t="s">
        <v>167</v>
      </c>
      <c r="D190" s="10">
        <f aca="true" t="shared" si="37" ref="D190:I190">D191+D192+D193+D194</f>
        <v>140</v>
      </c>
      <c r="E190" s="10">
        <f t="shared" si="37"/>
        <v>20</v>
      </c>
      <c r="F190" s="10">
        <f t="shared" si="37"/>
        <v>20</v>
      </c>
      <c r="G190" s="10">
        <f t="shared" si="37"/>
        <v>20</v>
      </c>
      <c r="H190" s="10">
        <f t="shared" si="37"/>
        <v>20</v>
      </c>
      <c r="I190" s="10">
        <f t="shared" si="37"/>
        <v>60</v>
      </c>
      <c r="J190" s="7" t="s">
        <v>7</v>
      </c>
      <c r="K190" s="22" t="s">
        <v>111</v>
      </c>
    </row>
    <row r="191" spans="1:11" ht="55.5" customHeight="1">
      <c r="A191" s="20"/>
      <c r="B191" s="23"/>
      <c r="C191" s="23"/>
      <c r="D191" s="10">
        <f>E191+F191+G191+H191+I191</f>
        <v>0</v>
      </c>
      <c r="E191" s="6">
        <v>0</v>
      </c>
      <c r="F191" s="6">
        <v>0</v>
      </c>
      <c r="G191" s="6">
        <v>0</v>
      </c>
      <c r="H191" s="6">
        <v>0</v>
      </c>
      <c r="I191" s="6">
        <v>0</v>
      </c>
      <c r="J191" s="7" t="s">
        <v>4</v>
      </c>
      <c r="K191" s="23"/>
    </row>
    <row r="192" spans="1:11" ht="39" customHeight="1">
      <c r="A192" s="20"/>
      <c r="B192" s="23"/>
      <c r="C192" s="23"/>
      <c r="D192" s="10">
        <f>E192+F192+G192+H192+I192</f>
        <v>0</v>
      </c>
      <c r="E192" s="6">
        <v>0</v>
      </c>
      <c r="F192" s="6">
        <v>0</v>
      </c>
      <c r="G192" s="6">
        <v>0</v>
      </c>
      <c r="H192" s="6">
        <v>0</v>
      </c>
      <c r="I192" s="6">
        <v>0</v>
      </c>
      <c r="J192" s="7" t="s">
        <v>5</v>
      </c>
      <c r="K192" s="23"/>
    </row>
    <row r="193" spans="1:11" ht="40.5" customHeight="1">
      <c r="A193" s="20"/>
      <c r="B193" s="23"/>
      <c r="C193" s="23"/>
      <c r="D193" s="10">
        <f>E193+F193+G193+H193+I193</f>
        <v>105</v>
      </c>
      <c r="E193" s="6">
        <v>15</v>
      </c>
      <c r="F193" s="6">
        <v>15</v>
      </c>
      <c r="G193" s="6">
        <v>15</v>
      </c>
      <c r="H193" s="6">
        <v>15</v>
      </c>
      <c r="I193" s="6">
        <v>45</v>
      </c>
      <c r="J193" s="7" t="s">
        <v>6</v>
      </c>
      <c r="K193" s="23"/>
    </row>
    <row r="194" spans="1:11" ht="42.75" customHeight="1">
      <c r="A194" s="21"/>
      <c r="B194" s="24"/>
      <c r="C194" s="24"/>
      <c r="D194" s="8">
        <f>E194+F194+G194+H194+I194</f>
        <v>35</v>
      </c>
      <c r="E194" s="6">
        <v>5</v>
      </c>
      <c r="F194" s="6">
        <v>5</v>
      </c>
      <c r="G194" s="6">
        <v>5</v>
      </c>
      <c r="H194" s="6">
        <v>5</v>
      </c>
      <c r="I194" s="6">
        <v>15</v>
      </c>
      <c r="J194" s="7" t="s">
        <v>8</v>
      </c>
      <c r="K194" s="24"/>
    </row>
    <row r="195" spans="1:11" ht="38.25" customHeight="1">
      <c r="A195" s="19" t="s">
        <v>131</v>
      </c>
      <c r="B195" s="22" t="s">
        <v>214</v>
      </c>
      <c r="C195" s="22" t="s">
        <v>183</v>
      </c>
      <c r="D195" s="10">
        <f aca="true" t="shared" si="38" ref="D195:I195">D196+D197+D198+D199</f>
        <v>69</v>
      </c>
      <c r="E195" s="10">
        <f t="shared" si="38"/>
        <v>6</v>
      </c>
      <c r="F195" s="10">
        <f t="shared" si="38"/>
        <v>7</v>
      </c>
      <c r="G195" s="10">
        <f t="shared" si="38"/>
        <v>8</v>
      </c>
      <c r="H195" s="10">
        <f t="shared" si="38"/>
        <v>8</v>
      </c>
      <c r="I195" s="10">
        <f t="shared" si="38"/>
        <v>40</v>
      </c>
      <c r="J195" s="7" t="s">
        <v>7</v>
      </c>
      <c r="K195" s="22" t="s">
        <v>111</v>
      </c>
    </row>
    <row r="196" spans="1:11" ht="41.25" customHeight="1">
      <c r="A196" s="20"/>
      <c r="B196" s="23"/>
      <c r="C196" s="23"/>
      <c r="D196" s="10">
        <f>E196+F196+G196+H196+I196</f>
        <v>0</v>
      </c>
      <c r="E196" s="6">
        <v>0</v>
      </c>
      <c r="F196" s="6">
        <v>0</v>
      </c>
      <c r="G196" s="6">
        <v>0</v>
      </c>
      <c r="H196" s="6">
        <v>0</v>
      </c>
      <c r="I196" s="6">
        <v>0</v>
      </c>
      <c r="J196" s="7" t="s">
        <v>4</v>
      </c>
      <c r="K196" s="23"/>
    </row>
    <row r="197" spans="1:11" ht="38.25" customHeight="1">
      <c r="A197" s="20"/>
      <c r="B197" s="23"/>
      <c r="C197" s="23"/>
      <c r="D197" s="10">
        <f>E197+F197+G197+H197+I197</f>
        <v>0</v>
      </c>
      <c r="E197" s="6">
        <v>0</v>
      </c>
      <c r="F197" s="6">
        <v>0</v>
      </c>
      <c r="G197" s="6">
        <v>0</v>
      </c>
      <c r="H197" s="6">
        <v>0</v>
      </c>
      <c r="I197" s="6">
        <v>0</v>
      </c>
      <c r="J197" s="7" t="s">
        <v>5</v>
      </c>
      <c r="K197" s="23"/>
    </row>
    <row r="198" spans="1:11" ht="36.75" customHeight="1">
      <c r="A198" s="20"/>
      <c r="B198" s="23"/>
      <c r="C198" s="23"/>
      <c r="D198" s="10">
        <f>E198+F198+G198+H198+I198</f>
        <v>45</v>
      </c>
      <c r="E198" s="6">
        <v>5</v>
      </c>
      <c r="F198" s="6">
        <v>5</v>
      </c>
      <c r="G198" s="6">
        <v>5</v>
      </c>
      <c r="H198" s="6">
        <v>5</v>
      </c>
      <c r="I198" s="6">
        <v>25</v>
      </c>
      <c r="J198" s="7" t="s">
        <v>6</v>
      </c>
      <c r="K198" s="23"/>
    </row>
    <row r="199" spans="1:11" ht="34.5" customHeight="1">
      <c r="A199" s="21"/>
      <c r="B199" s="24"/>
      <c r="C199" s="24"/>
      <c r="D199" s="8">
        <f>E199+F199+G199+H199+I199</f>
        <v>24</v>
      </c>
      <c r="E199" s="6">
        <v>1</v>
      </c>
      <c r="F199" s="6">
        <v>2</v>
      </c>
      <c r="G199" s="6">
        <v>3</v>
      </c>
      <c r="H199" s="6">
        <v>3</v>
      </c>
      <c r="I199" s="6">
        <v>15</v>
      </c>
      <c r="J199" s="7" t="s">
        <v>8</v>
      </c>
      <c r="K199" s="24"/>
    </row>
    <row r="200" spans="1:11" ht="38.25" customHeight="1">
      <c r="A200" s="19" t="s">
        <v>132</v>
      </c>
      <c r="B200" s="22" t="s">
        <v>215</v>
      </c>
      <c r="C200" s="22" t="s">
        <v>184</v>
      </c>
      <c r="D200" s="10">
        <f aca="true" t="shared" si="39" ref="D200:I200">D201+D202+D203+D204</f>
        <v>0</v>
      </c>
      <c r="E200" s="10">
        <f t="shared" si="39"/>
        <v>0</v>
      </c>
      <c r="F200" s="10">
        <f t="shared" si="39"/>
        <v>0</v>
      </c>
      <c r="G200" s="10">
        <f t="shared" si="39"/>
        <v>0</v>
      </c>
      <c r="H200" s="10">
        <f t="shared" si="39"/>
        <v>0</v>
      </c>
      <c r="I200" s="10">
        <f t="shared" si="39"/>
        <v>0</v>
      </c>
      <c r="J200" s="7" t="s">
        <v>7</v>
      </c>
      <c r="K200" s="22" t="s">
        <v>111</v>
      </c>
    </row>
    <row r="201" spans="1:11" ht="36" customHeight="1">
      <c r="A201" s="20"/>
      <c r="B201" s="23"/>
      <c r="C201" s="23"/>
      <c r="D201" s="10">
        <f aca="true" t="shared" si="40" ref="D201:D209">E201+F201+G201+H201+I201</f>
        <v>0</v>
      </c>
      <c r="E201" s="6">
        <v>0</v>
      </c>
      <c r="F201" s="6">
        <v>0</v>
      </c>
      <c r="G201" s="6">
        <v>0</v>
      </c>
      <c r="H201" s="6">
        <v>0</v>
      </c>
      <c r="I201" s="6">
        <v>0</v>
      </c>
      <c r="J201" s="7" t="s">
        <v>4</v>
      </c>
      <c r="K201" s="23"/>
    </row>
    <row r="202" spans="1:11" ht="40.5" customHeight="1">
      <c r="A202" s="20"/>
      <c r="B202" s="23"/>
      <c r="C202" s="23"/>
      <c r="D202" s="10">
        <f t="shared" si="40"/>
        <v>0</v>
      </c>
      <c r="E202" s="6">
        <v>0</v>
      </c>
      <c r="F202" s="6">
        <v>0</v>
      </c>
      <c r="G202" s="6">
        <v>0</v>
      </c>
      <c r="H202" s="6">
        <v>0</v>
      </c>
      <c r="I202" s="6">
        <v>0</v>
      </c>
      <c r="J202" s="7" t="s">
        <v>5</v>
      </c>
      <c r="K202" s="23"/>
    </row>
    <row r="203" spans="1:11" ht="36.75" customHeight="1">
      <c r="A203" s="20"/>
      <c r="B203" s="23"/>
      <c r="C203" s="23"/>
      <c r="D203" s="10">
        <f t="shared" si="40"/>
        <v>0</v>
      </c>
      <c r="E203" s="6">
        <v>0</v>
      </c>
      <c r="F203" s="6">
        <v>0</v>
      </c>
      <c r="G203" s="6">
        <v>0</v>
      </c>
      <c r="H203" s="6">
        <v>0</v>
      </c>
      <c r="I203" s="6">
        <v>0</v>
      </c>
      <c r="J203" s="7" t="s">
        <v>6</v>
      </c>
      <c r="K203" s="23"/>
    </row>
    <row r="204" spans="1:11" ht="38.25" customHeight="1">
      <c r="A204" s="21"/>
      <c r="B204" s="24"/>
      <c r="C204" s="24"/>
      <c r="D204" s="8">
        <f t="shared" si="40"/>
        <v>0</v>
      </c>
      <c r="E204" s="6">
        <v>0</v>
      </c>
      <c r="F204" s="6">
        <v>0</v>
      </c>
      <c r="G204" s="6">
        <v>0</v>
      </c>
      <c r="H204" s="6">
        <v>0</v>
      </c>
      <c r="I204" s="6">
        <v>0</v>
      </c>
      <c r="J204" s="7" t="s">
        <v>8</v>
      </c>
      <c r="K204" s="24"/>
    </row>
    <row r="205" spans="1:11" ht="36" customHeight="1">
      <c r="A205" s="19" t="s">
        <v>133</v>
      </c>
      <c r="B205" s="22" t="s">
        <v>163</v>
      </c>
      <c r="C205" s="22" t="s">
        <v>185</v>
      </c>
      <c r="D205" s="10">
        <f t="shared" si="40"/>
        <v>535</v>
      </c>
      <c r="E205" s="10">
        <f aca="true" t="shared" si="41" ref="E205:I209">E210+E215+E220+E225+E230</f>
        <v>80</v>
      </c>
      <c r="F205" s="10">
        <f t="shared" si="41"/>
        <v>80</v>
      </c>
      <c r="G205" s="10">
        <f>G206+G207+G208+G209</f>
        <v>60</v>
      </c>
      <c r="H205" s="10">
        <f t="shared" si="41"/>
        <v>80</v>
      </c>
      <c r="I205" s="10">
        <f t="shared" si="41"/>
        <v>235</v>
      </c>
      <c r="J205" s="7" t="s">
        <v>7</v>
      </c>
      <c r="K205" s="22" t="s">
        <v>111</v>
      </c>
    </row>
    <row r="206" spans="1:11" ht="39.75" customHeight="1">
      <c r="A206" s="20"/>
      <c r="B206" s="23"/>
      <c r="C206" s="23"/>
      <c r="D206" s="10">
        <f t="shared" si="40"/>
        <v>0</v>
      </c>
      <c r="E206" s="6">
        <f t="shared" si="41"/>
        <v>0</v>
      </c>
      <c r="F206" s="6">
        <f t="shared" si="41"/>
        <v>0</v>
      </c>
      <c r="G206" s="6">
        <f t="shared" si="41"/>
        <v>0</v>
      </c>
      <c r="H206" s="6">
        <f t="shared" si="41"/>
        <v>0</v>
      </c>
      <c r="I206" s="6">
        <f t="shared" si="41"/>
        <v>0</v>
      </c>
      <c r="J206" s="7" t="s">
        <v>4</v>
      </c>
      <c r="K206" s="23"/>
    </row>
    <row r="207" spans="1:11" ht="40.5" customHeight="1">
      <c r="A207" s="20"/>
      <c r="B207" s="23"/>
      <c r="C207" s="23"/>
      <c r="D207" s="10">
        <f t="shared" si="40"/>
        <v>0</v>
      </c>
      <c r="E207" s="6">
        <f t="shared" si="41"/>
        <v>0</v>
      </c>
      <c r="F207" s="6">
        <f t="shared" si="41"/>
        <v>0</v>
      </c>
      <c r="G207" s="6">
        <f t="shared" si="41"/>
        <v>0</v>
      </c>
      <c r="H207" s="6">
        <f t="shared" si="41"/>
        <v>0</v>
      </c>
      <c r="I207" s="6">
        <f t="shared" si="41"/>
        <v>0</v>
      </c>
      <c r="J207" s="7" t="s">
        <v>5</v>
      </c>
      <c r="K207" s="23"/>
    </row>
    <row r="208" spans="1:11" ht="30.75" customHeight="1">
      <c r="A208" s="20"/>
      <c r="B208" s="23"/>
      <c r="C208" s="23"/>
      <c r="D208" s="10">
        <f t="shared" si="40"/>
        <v>245</v>
      </c>
      <c r="E208" s="6">
        <v>30</v>
      </c>
      <c r="F208" s="6">
        <v>30</v>
      </c>
      <c r="G208" s="6">
        <v>30</v>
      </c>
      <c r="H208" s="6">
        <v>30</v>
      </c>
      <c r="I208" s="6">
        <f t="shared" si="41"/>
        <v>125</v>
      </c>
      <c r="J208" s="7" t="s">
        <v>6</v>
      </c>
      <c r="K208" s="23"/>
    </row>
    <row r="209" spans="1:11" ht="39.75" customHeight="1">
      <c r="A209" s="21"/>
      <c r="B209" s="24"/>
      <c r="C209" s="24"/>
      <c r="D209" s="10">
        <f t="shared" si="40"/>
        <v>230</v>
      </c>
      <c r="E209" s="6">
        <v>30</v>
      </c>
      <c r="F209" s="6">
        <v>30</v>
      </c>
      <c r="G209" s="6">
        <v>30</v>
      </c>
      <c r="H209" s="6">
        <v>30</v>
      </c>
      <c r="I209" s="6">
        <f t="shared" si="41"/>
        <v>110</v>
      </c>
      <c r="J209" s="7" t="s">
        <v>8</v>
      </c>
      <c r="K209" s="24"/>
    </row>
    <row r="210" spans="1:11" ht="37.5" customHeight="1">
      <c r="A210" s="19" t="s">
        <v>135</v>
      </c>
      <c r="B210" s="22" t="s">
        <v>134</v>
      </c>
      <c r="C210" s="22" t="s">
        <v>186</v>
      </c>
      <c r="D210" s="10">
        <f aca="true" t="shared" si="42" ref="D210:I210">D211+D212+D213+D214</f>
        <v>75</v>
      </c>
      <c r="E210" s="10">
        <f t="shared" si="42"/>
        <v>15</v>
      </c>
      <c r="F210" s="10">
        <f t="shared" si="42"/>
        <v>15</v>
      </c>
      <c r="G210" s="10">
        <f t="shared" si="42"/>
        <v>15</v>
      </c>
      <c r="H210" s="10">
        <f t="shared" si="42"/>
        <v>15</v>
      </c>
      <c r="I210" s="10">
        <f t="shared" si="42"/>
        <v>15</v>
      </c>
      <c r="J210" s="7" t="s">
        <v>7</v>
      </c>
      <c r="K210" s="22" t="s">
        <v>111</v>
      </c>
    </row>
    <row r="211" spans="1:11" ht="33" customHeight="1">
      <c r="A211" s="20"/>
      <c r="B211" s="23"/>
      <c r="C211" s="23"/>
      <c r="D211" s="10">
        <f>E211+F211+G211+H211+I211</f>
        <v>0</v>
      </c>
      <c r="E211" s="6">
        <v>0</v>
      </c>
      <c r="F211" s="6">
        <v>0</v>
      </c>
      <c r="G211" s="6">
        <v>0</v>
      </c>
      <c r="H211" s="6">
        <v>0</v>
      </c>
      <c r="I211" s="6">
        <v>0</v>
      </c>
      <c r="J211" s="7" t="s">
        <v>4</v>
      </c>
      <c r="K211" s="23"/>
    </row>
    <row r="212" spans="1:11" ht="35.25" customHeight="1">
      <c r="A212" s="20"/>
      <c r="B212" s="23"/>
      <c r="C212" s="23"/>
      <c r="D212" s="10">
        <f>E212+F212+G212+H212+I212</f>
        <v>0</v>
      </c>
      <c r="E212" s="6">
        <v>0</v>
      </c>
      <c r="F212" s="6">
        <v>0</v>
      </c>
      <c r="G212" s="6">
        <v>0</v>
      </c>
      <c r="H212" s="6">
        <v>0</v>
      </c>
      <c r="I212" s="6">
        <v>0</v>
      </c>
      <c r="J212" s="7" t="s">
        <v>5</v>
      </c>
      <c r="K212" s="23"/>
    </row>
    <row r="213" spans="1:11" ht="36.75" customHeight="1">
      <c r="A213" s="20"/>
      <c r="B213" s="23"/>
      <c r="C213" s="23"/>
      <c r="D213" s="10">
        <f>E213+F213+G213+H213+I213</f>
        <v>50</v>
      </c>
      <c r="E213" s="6">
        <v>10</v>
      </c>
      <c r="F213" s="6">
        <v>10</v>
      </c>
      <c r="G213" s="6">
        <v>10</v>
      </c>
      <c r="H213" s="6">
        <v>10</v>
      </c>
      <c r="I213" s="6">
        <v>10</v>
      </c>
      <c r="J213" s="7" t="s">
        <v>6</v>
      </c>
      <c r="K213" s="23"/>
    </row>
    <row r="214" spans="1:11" ht="43.5" customHeight="1">
      <c r="A214" s="21"/>
      <c r="B214" s="24"/>
      <c r="C214" s="24"/>
      <c r="D214" s="8">
        <f>E214+F214+G214+H214+I214</f>
        <v>25</v>
      </c>
      <c r="E214" s="6">
        <v>5</v>
      </c>
      <c r="F214" s="6">
        <v>5</v>
      </c>
      <c r="G214" s="6">
        <v>5</v>
      </c>
      <c r="H214" s="6">
        <v>5</v>
      </c>
      <c r="I214" s="6">
        <v>5</v>
      </c>
      <c r="J214" s="7" t="s">
        <v>8</v>
      </c>
      <c r="K214" s="24"/>
    </row>
    <row r="215" spans="1:11" ht="38.25" customHeight="1">
      <c r="A215" s="19" t="s">
        <v>136</v>
      </c>
      <c r="B215" s="22" t="s">
        <v>216</v>
      </c>
      <c r="C215" s="22" t="s">
        <v>187</v>
      </c>
      <c r="D215" s="10">
        <f aca="true" t="shared" si="43" ref="D215:I215">D216+D217+D218+D219</f>
        <v>125</v>
      </c>
      <c r="E215" s="10">
        <f t="shared" si="43"/>
        <v>15</v>
      </c>
      <c r="F215" s="10">
        <f t="shared" si="43"/>
        <v>15</v>
      </c>
      <c r="G215" s="10">
        <f t="shared" si="43"/>
        <v>15</v>
      </c>
      <c r="H215" s="10">
        <f t="shared" si="43"/>
        <v>15</v>
      </c>
      <c r="I215" s="10">
        <f t="shared" si="43"/>
        <v>65</v>
      </c>
      <c r="J215" s="7" t="s">
        <v>7</v>
      </c>
      <c r="K215" s="22" t="s">
        <v>111</v>
      </c>
    </row>
    <row r="216" spans="1:11" ht="38.25" customHeight="1">
      <c r="A216" s="20"/>
      <c r="B216" s="23"/>
      <c r="C216" s="23"/>
      <c r="D216" s="10">
        <f>E216+F216+G216+H216+I216</f>
        <v>0</v>
      </c>
      <c r="E216" s="6">
        <v>0</v>
      </c>
      <c r="F216" s="6">
        <v>0</v>
      </c>
      <c r="G216" s="6">
        <v>0</v>
      </c>
      <c r="H216" s="6">
        <v>0</v>
      </c>
      <c r="I216" s="6">
        <v>0</v>
      </c>
      <c r="J216" s="7" t="s">
        <v>4</v>
      </c>
      <c r="K216" s="23"/>
    </row>
    <row r="217" spans="1:11" ht="35.25" customHeight="1">
      <c r="A217" s="20"/>
      <c r="B217" s="23"/>
      <c r="C217" s="23"/>
      <c r="D217" s="10">
        <f>E217+F217+G217+H217+I217</f>
        <v>0</v>
      </c>
      <c r="E217" s="6">
        <v>0</v>
      </c>
      <c r="F217" s="6">
        <v>0</v>
      </c>
      <c r="G217" s="6">
        <v>0</v>
      </c>
      <c r="H217" s="6">
        <v>0</v>
      </c>
      <c r="I217" s="6">
        <v>0</v>
      </c>
      <c r="J217" s="7" t="s">
        <v>5</v>
      </c>
      <c r="K217" s="23"/>
    </row>
    <row r="218" spans="1:11" ht="39" customHeight="1">
      <c r="A218" s="20"/>
      <c r="B218" s="23"/>
      <c r="C218" s="23"/>
      <c r="D218" s="10">
        <f>E218+F218+G218+H218+I218</f>
        <v>90</v>
      </c>
      <c r="E218" s="6">
        <v>10</v>
      </c>
      <c r="F218" s="6">
        <v>10</v>
      </c>
      <c r="G218" s="6">
        <v>10</v>
      </c>
      <c r="H218" s="6">
        <v>10</v>
      </c>
      <c r="I218" s="6">
        <v>50</v>
      </c>
      <c r="J218" s="7" t="s">
        <v>6</v>
      </c>
      <c r="K218" s="23"/>
    </row>
    <row r="219" spans="1:11" ht="33.75" customHeight="1">
      <c r="A219" s="21"/>
      <c r="B219" s="24"/>
      <c r="C219" s="24"/>
      <c r="D219" s="8">
        <f>E219+F219+G219+H219+I219</f>
        <v>35</v>
      </c>
      <c r="E219" s="6">
        <v>5</v>
      </c>
      <c r="F219" s="6">
        <v>5</v>
      </c>
      <c r="G219" s="6">
        <v>5</v>
      </c>
      <c r="H219" s="6">
        <v>5</v>
      </c>
      <c r="I219" s="6">
        <v>15</v>
      </c>
      <c r="J219" s="7" t="s">
        <v>8</v>
      </c>
      <c r="K219" s="24"/>
    </row>
    <row r="220" spans="1:11" ht="37.5" customHeight="1">
      <c r="A220" s="19" t="s">
        <v>137</v>
      </c>
      <c r="B220" s="22" t="s">
        <v>217</v>
      </c>
      <c r="C220" s="22" t="s">
        <v>188</v>
      </c>
      <c r="D220" s="10">
        <f aca="true" t="shared" si="44" ref="D220:I220">D221+D222+D223+D224</f>
        <v>155</v>
      </c>
      <c r="E220" s="10">
        <f t="shared" si="44"/>
        <v>20</v>
      </c>
      <c r="F220" s="10">
        <f t="shared" si="44"/>
        <v>20</v>
      </c>
      <c r="G220" s="10" t="s">
        <v>168</v>
      </c>
      <c r="H220" s="10">
        <f t="shared" si="44"/>
        <v>20</v>
      </c>
      <c r="I220" s="10">
        <f t="shared" si="44"/>
        <v>75</v>
      </c>
      <c r="J220" s="7" t="s">
        <v>7</v>
      </c>
      <c r="K220" s="22" t="s">
        <v>111</v>
      </c>
    </row>
    <row r="221" spans="1:11" ht="36.75" customHeight="1">
      <c r="A221" s="20"/>
      <c r="B221" s="23"/>
      <c r="C221" s="23"/>
      <c r="D221" s="10">
        <f>E221+F221+G221+H221+I221</f>
        <v>0</v>
      </c>
      <c r="E221" s="6">
        <v>0</v>
      </c>
      <c r="F221" s="6">
        <v>0</v>
      </c>
      <c r="G221" s="6">
        <v>0</v>
      </c>
      <c r="H221" s="6">
        <v>0</v>
      </c>
      <c r="I221" s="6">
        <v>0</v>
      </c>
      <c r="J221" s="7" t="s">
        <v>4</v>
      </c>
      <c r="K221" s="23"/>
    </row>
    <row r="222" spans="1:11" ht="33.75" customHeight="1">
      <c r="A222" s="20"/>
      <c r="B222" s="23"/>
      <c r="C222" s="23"/>
      <c r="D222" s="10">
        <f>E222+F222+G222+H222+I222</f>
        <v>0</v>
      </c>
      <c r="E222" s="6">
        <v>0</v>
      </c>
      <c r="F222" s="6">
        <v>0</v>
      </c>
      <c r="G222" s="6">
        <v>0</v>
      </c>
      <c r="H222" s="6">
        <v>0</v>
      </c>
      <c r="I222" s="6">
        <v>0</v>
      </c>
      <c r="J222" s="7" t="s">
        <v>5</v>
      </c>
      <c r="K222" s="23"/>
    </row>
    <row r="223" spans="1:11" ht="36" customHeight="1">
      <c r="A223" s="20"/>
      <c r="B223" s="23"/>
      <c r="C223" s="23"/>
      <c r="D223" s="10">
        <f>E223+F223+G223+H223+I223</f>
        <v>65</v>
      </c>
      <c r="E223" s="6">
        <v>10</v>
      </c>
      <c r="F223" s="6">
        <v>10</v>
      </c>
      <c r="G223" s="6">
        <v>10</v>
      </c>
      <c r="H223" s="6">
        <v>10</v>
      </c>
      <c r="I223" s="6">
        <v>25</v>
      </c>
      <c r="J223" s="7" t="s">
        <v>6</v>
      </c>
      <c r="K223" s="23"/>
    </row>
    <row r="224" spans="1:11" ht="39" customHeight="1">
      <c r="A224" s="21"/>
      <c r="B224" s="24"/>
      <c r="C224" s="24"/>
      <c r="D224" s="8">
        <f>E224+F224+G224+H224+I224</f>
        <v>90</v>
      </c>
      <c r="E224" s="6">
        <v>10</v>
      </c>
      <c r="F224" s="6">
        <v>10</v>
      </c>
      <c r="G224" s="6">
        <v>10</v>
      </c>
      <c r="H224" s="6">
        <v>10</v>
      </c>
      <c r="I224" s="6">
        <v>50</v>
      </c>
      <c r="J224" s="7" t="s">
        <v>8</v>
      </c>
      <c r="K224" s="24"/>
    </row>
    <row r="225" spans="1:11" ht="34.5" customHeight="1">
      <c r="A225" s="19" t="s">
        <v>138</v>
      </c>
      <c r="B225" s="22" t="s">
        <v>218</v>
      </c>
      <c r="C225" s="22" t="s">
        <v>189</v>
      </c>
      <c r="D225" s="10">
        <f aca="true" t="shared" si="45" ref="D225:I225">D226+D227+D228+D229</f>
        <v>70</v>
      </c>
      <c r="E225" s="10">
        <f t="shared" si="45"/>
        <v>10</v>
      </c>
      <c r="F225" s="10">
        <f t="shared" si="45"/>
        <v>10</v>
      </c>
      <c r="G225" s="10">
        <f t="shared" si="45"/>
        <v>10</v>
      </c>
      <c r="H225" s="10">
        <f t="shared" si="45"/>
        <v>10</v>
      </c>
      <c r="I225" s="10">
        <f t="shared" si="45"/>
        <v>30</v>
      </c>
      <c r="J225" s="7" t="s">
        <v>7</v>
      </c>
      <c r="K225" s="22" t="s">
        <v>111</v>
      </c>
    </row>
    <row r="226" spans="1:11" ht="38.25" customHeight="1">
      <c r="A226" s="20"/>
      <c r="B226" s="23"/>
      <c r="C226" s="23"/>
      <c r="D226" s="10">
        <f>E226+F226+G226+H226+I226</f>
        <v>0</v>
      </c>
      <c r="E226" s="6">
        <v>0</v>
      </c>
      <c r="F226" s="6">
        <v>0</v>
      </c>
      <c r="G226" s="6">
        <v>0</v>
      </c>
      <c r="H226" s="6">
        <v>0</v>
      </c>
      <c r="I226" s="6">
        <v>0</v>
      </c>
      <c r="J226" s="7" t="s">
        <v>4</v>
      </c>
      <c r="K226" s="23"/>
    </row>
    <row r="227" spans="1:11" ht="31.5" customHeight="1">
      <c r="A227" s="20"/>
      <c r="B227" s="23"/>
      <c r="C227" s="23"/>
      <c r="D227" s="10">
        <f>E227+F227+G227+H227+I227</f>
        <v>0</v>
      </c>
      <c r="E227" s="6">
        <v>0</v>
      </c>
      <c r="F227" s="6">
        <v>0</v>
      </c>
      <c r="G227" s="6">
        <v>0</v>
      </c>
      <c r="H227" s="6">
        <v>0</v>
      </c>
      <c r="I227" s="6">
        <v>0</v>
      </c>
      <c r="J227" s="7" t="s">
        <v>5</v>
      </c>
      <c r="K227" s="23"/>
    </row>
    <row r="228" spans="1:11" ht="30" customHeight="1">
      <c r="A228" s="20"/>
      <c r="B228" s="23"/>
      <c r="C228" s="23"/>
      <c r="D228" s="10">
        <f>E228+F228+G228+H228+I228</f>
        <v>35</v>
      </c>
      <c r="E228" s="6">
        <v>5</v>
      </c>
      <c r="F228" s="6">
        <v>5</v>
      </c>
      <c r="G228" s="6">
        <v>5</v>
      </c>
      <c r="H228" s="6">
        <v>5</v>
      </c>
      <c r="I228" s="6">
        <v>15</v>
      </c>
      <c r="J228" s="7" t="s">
        <v>6</v>
      </c>
      <c r="K228" s="23"/>
    </row>
    <row r="229" spans="1:11" ht="30" customHeight="1">
      <c r="A229" s="21"/>
      <c r="B229" s="24"/>
      <c r="C229" s="24"/>
      <c r="D229" s="8">
        <f>E229+F229+G229+H229+I229</f>
        <v>35</v>
      </c>
      <c r="E229" s="6">
        <v>5</v>
      </c>
      <c r="F229" s="6">
        <v>5</v>
      </c>
      <c r="G229" s="6">
        <v>5</v>
      </c>
      <c r="H229" s="6">
        <v>5</v>
      </c>
      <c r="I229" s="6">
        <v>15</v>
      </c>
      <c r="J229" s="7" t="s">
        <v>8</v>
      </c>
      <c r="K229" s="24"/>
    </row>
    <row r="230" spans="1:11" ht="27" customHeight="1">
      <c r="A230" s="19" t="s">
        <v>141</v>
      </c>
      <c r="B230" s="22" t="s">
        <v>140</v>
      </c>
      <c r="C230" s="22" t="s">
        <v>186</v>
      </c>
      <c r="D230" s="10">
        <f aca="true" t="shared" si="46" ref="D230:I230">D231+D232+D233+D234</f>
        <v>130</v>
      </c>
      <c r="E230" s="10">
        <f t="shared" si="46"/>
        <v>20</v>
      </c>
      <c r="F230" s="10">
        <f t="shared" si="46"/>
        <v>20</v>
      </c>
      <c r="G230" s="10">
        <f t="shared" si="46"/>
        <v>20</v>
      </c>
      <c r="H230" s="10">
        <f t="shared" si="46"/>
        <v>20</v>
      </c>
      <c r="I230" s="10">
        <f t="shared" si="46"/>
        <v>50</v>
      </c>
      <c r="J230" s="7" t="s">
        <v>7</v>
      </c>
      <c r="K230" s="22" t="s">
        <v>111</v>
      </c>
    </row>
    <row r="231" spans="1:11" ht="30.75" customHeight="1">
      <c r="A231" s="20"/>
      <c r="B231" s="23"/>
      <c r="C231" s="23"/>
      <c r="D231" s="10">
        <f>E231+F231+G231+H231+I231</f>
        <v>0</v>
      </c>
      <c r="E231" s="6">
        <v>0</v>
      </c>
      <c r="F231" s="6">
        <v>0</v>
      </c>
      <c r="G231" s="6">
        <v>0</v>
      </c>
      <c r="H231" s="6">
        <v>0</v>
      </c>
      <c r="I231" s="6">
        <v>0</v>
      </c>
      <c r="J231" s="7" t="s">
        <v>4</v>
      </c>
      <c r="K231" s="23"/>
    </row>
    <row r="232" spans="1:11" ht="30.75" customHeight="1">
      <c r="A232" s="20"/>
      <c r="B232" s="23"/>
      <c r="C232" s="23"/>
      <c r="D232" s="10">
        <f>E232+F232+G232+H232+I232</f>
        <v>0</v>
      </c>
      <c r="E232" s="6">
        <v>0</v>
      </c>
      <c r="F232" s="6">
        <v>0</v>
      </c>
      <c r="G232" s="6">
        <v>0</v>
      </c>
      <c r="H232" s="6">
        <v>0</v>
      </c>
      <c r="I232" s="6">
        <v>0</v>
      </c>
      <c r="J232" s="7" t="s">
        <v>5</v>
      </c>
      <c r="K232" s="23"/>
    </row>
    <row r="233" spans="1:11" ht="30" customHeight="1">
      <c r="A233" s="20"/>
      <c r="B233" s="23"/>
      <c r="C233" s="23"/>
      <c r="D233" s="10">
        <f>E233+F233+G233+H233+I233</f>
        <v>65</v>
      </c>
      <c r="E233" s="6">
        <v>10</v>
      </c>
      <c r="F233" s="6">
        <v>10</v>
      </c>
      <c r="G233" s="6">
        <v>10</v>
      </c>
      <c r="H233" s="6">
        <v>10</v>
      </c>
      <c r="I233" s="6">
        <v>25</v>
      </c>
      <c r="J233" s="7" t="s">
        <v>6</v>
      </c>
      <c r="K233" s="23"/>
    </row>
    <row r="234" spans="1:11" ht="29.25" customHeight="1">
      <c r="A234" s="21"/>
      <c r="B234" s="24"/>
      <c r="C234" s="24"/>
      <c r="D234" s="8">
        <f>E234+F234+G234+H234+I234</f>
        <v>65</v>
      </c>
      <c r="E234" s="6">
        <v>10</v>
      </c>
      <c r="F234" s="6">
        <v>10</v>
      </c>
      <c r="G234" s="6">
        <v>10</v>
      </c>
      <c r="H234" s="6">
        <v>10</v>
      </c>
      <c r="I234" s="6">
        <v>25</v>
      </c>
      <c r="J234" s="7" t="s">
        <v>8</v>
      </c>
      <c r="K234" s="24"/>
    </row>
    <row r="235" spans="1:11" ht="26.25" customHeight="1">
      <c r="A235" s="19" t="s">
        <v>142</v>
      </c>
      <c r="B235" s="22" t="s">
        <v>164</v>
      </c>
      <c r="C235" s="22" t="s">
        <v>190</v>
      </c>
      <c r="D235" s="10">
        <f aca="true" t="shared" si="47" ref="D235:I235">D236+D237+D238+D239</f>
        <v>0</v>
      </c>
      <c r="E235" s="10">
        <f t="shared" si="47"/>
        <v>0</v>
      </c>
      <c r="F235" s="10">
        <f t="shared" si="47"/>
        <v>0</v>
      </c>
      <c r="G235" s="10">
        <f t="shared" si="47"/>
        <v>0</v>
      </c>
      <c r="H235" s="10">
        <f t="shared" si="47"/>
        <v>0</v>
      </c>
      <c r="I235" s="10">
        <f t="shared" si="47"/>
        <v>0</v>
      </c>
      <c r="J235" s="7" t="s">
        <v>7</v>
      </c>
      <c r="K235" s="22" t="s">
        <v>111</v>
      </c>
    </row>
    <row r="236" spans="1:11" ht="30" customHeight="1">
      <c r="A236" s="20"/>
      <c r="B236" s="23"/>
      <c r="C236" s="23"/>
      <c r="D236" s="10">
        <f>E236+F236+G236+H236+I236</f>
        <v>0</v>
      </c>
      <c r="E236" s="17">
        <f>E240+E245+E250+E255+E260</f>
        <v>0</v>
      </c>
      <c r="F236" s="17">
        <f>F240+F245+F250+F255+F260</f>
        <v>0</v>
      </c>
      <c r="G236" s="17">
        <f>G240+G245+G250+G255+G260</f>
        <v>0</v>
      </c>
      <c r="H236" s="17">
        <f>H240+H245+H250+H255+H260</f>
        <v>0</v>
      </c>
      <c r="I236" s="17">
        <f>I240+I245+I250+I255+I260</f>
        <v>0</v>
      </c>
      <c r="J236" s="7" t="s">
        <v>4</v>
      </c>
      <c r="K236" s="23"/>
    </row>
    <row r="237" spans="1:11" ht="31.5" customHeight="1">
      <c r="A237" s="20"/>
      <c r="B237" s="23"/>
      <c r="C237" s="23"/>
      <c r="D237" s="10">
        <f>E237+F237+G237+H237+I237</f>
        <v>0</v>
      </c>
      <c r="E237" s="6">
        <f aca="true" t="shared" si="48" ref="E237:I239">E242+E247+E252+E257+E262</f>
        <v>0</v>
      </c>
      <c r="F237" s="6">
        <f t="shared" si="48"/>
        <v>0</v>
      </c>
      <c r="G237" s="6">
        <f t="shared" si="48"/>
        <v>0</v>
      </c>
      <c r="H237" s="6">
        <f t="shared" si="48"/>
        <v>0</v>
      </c>
      <c r="I237" s="6">
        <f t="shared" si="48"/>
        <v>0</v>
      </c>
      <c r="J237" s="7" t="s">
        <v>5</v>
      </c>
      <c r="K237" s="23"/>
    </row>
    <row r="238" spans="1:11" ht="30" customHeight="1">
      <c r="A238" s="20"/>
      <c r="B238" s="23"/>
      <c r="C238" s="23"/>
      <c r="D238" s="10">
        <f>E238+F238+G238+H238+I238</f>
        <v>0</v>
      </c>
      <c r="E238" s="6">
        <f t="shared" si="48"/>
        <v>0</v>
      </c>
      <c r="F238" s="6">
        <f t="shared" si="48"/>
        <v>0</v>
      </c>
      <c r="G238" s="6">
        <f t="shared" si="48"/>
        <v>0</v>
      </c>
      <c r="H238" s="6">
        <f t="shared" si="48"/>
        <v>0</v>
      </c>
      <c r="I238" s="6">
        <f t="shared" si="48"/>
        <v>0</v>
      </c>
      <c r="J238" s="7" t="s">
        <v>6</v>
      </c>
      <c r="K238" s="23"/>
    </row>
    <row r="239" spans="1:11" ht="26.25" customHeight="1">
      <c r="A239" s="21"/>
      <c r="B239" s="24"/>
      <c r="C239" s="24"/>
      <c r="D239" s="10">
        <f>E239+F239+G239+H239+I239</f>
        <v>0</v>
      </c>
      <c r="E239" s="6">
        <f t="shared" si="48"/>
        <v>0</v>
      </c>
      <c r="F239" s="6">
        <f t="shared" si="48"/>
        <v>0</v>
      </c>
      <c r="G239" s="6">
        <f t="shared" si="48"/>
        <v>0</v>
      </c>
      <c r="H239" s="6">
        <f t="shared" si="48"/>
        <v>0</v>
      </c>
      <c r="I239" s="6">
        <f t="shared" si="48"/>
        <v>0</v>
      </c>
      <c r="J239" s="7" t="s">
        <v>8</v>
      </c>
      <c r="K239" s="24"/>
    </row>
    <row r="240" spans="1:11" ht="27.75" customHeight="1">
      <c r="A240" s="19" t="s">
        <v>143</v>
      </c>
      <c r="B240" s="22" t="s">
        <v>165</v>
      </c>
      <c r="C240" s="22" t="s">
        <v>191</v>
      </c>
      <c r="D240" s="10">
        <f aca="true" t="shared" si="49" ref="D240:I240">D241+D242+D243+D244</f>
        <v>0</v>
      </c>
      <c r="E240" s="10">
        <f t="shared" si="49"/>
        <v>0</v>
      </c>
      <c r="F240" s="10">
        <f t="shared" si="49"/>
        <v>0</v>
      </c>
      <c r="G240" s="10">
        <f t="shared" si="49"/>
        <v>0</v>
      </c>
      <c r="H240" s="10">
        <f t="shared" si="49"/>
        <v>0</v>
      </c>
      <c r="I240" s="10">
        <f t="shared" si="49"/>
        <v>0</v>
      </c>
      <c r="J240" s="7" t="s">
        <v>7</v>
      </c>
      <c r="K240" s="22" t="s">
        <v>111</v>
      </c>
    </row>
    <row r="241" spans="1:11" ht="31.5" customHeight="1">
      <c r="A241" s="20"/>
      <c r="B241" s="23"/>
      <c r="C241" s="23"/>
      <c r="D241" s="10">
        <f>E241+F241+G241+H241+I241</f>
        <v>0</v>
      </c>
      <c r="E241" s="6">
        <v>0</v>
      </c>
      <c r="F241" s="6">
        <v>0</v>
      </c>
      <c r="G241" s="6">
        <v>0</v>
      </c>
      <c r="H241" s="6">
        <v>0</v>
      </c>
      <c r="I241" s="6">
        <v>0</v>
      </c>
      <c r="J241" s="7" t="s">
        <v>4</v>
      </c>
      <c r="K241" s="23"/>
    </row>
    <row r="242" spans="1:11" ht="29.25" customHeight="1">
      <c r="A242" s="20"/>
      <c r="B242" s="23"/>
      <c r="C242" s="23"/>
      <c r="D242" s="10">
        <f>E242+F242+G242+H242+I242</f>
        <v>0</v>
      </c>
      <c r="E242" s="6">
        <v>0</v>
      </c>
      <c r="F242" s="6">
        <v>0</v>
      </c>
      <c r="G242" s="6">
        <v>0</v>
      </c>
      <c r="H242" s="6">
        <v>0</v>
      </c>
      <c r="I242" s="6">
        <v>0</v>
      </c>
      <c r="J242" s="7" t="s">
        <v>5</v>
      </c>
      <c r="K242" s="23"/>
    </row>
    <row r="243" spans="1:11" ht="29.25" customHeight="1">
      <c r="A243" s="20"/>
      <c r="B243" s="23"/>
      <c r="C243" s="23"/>
      <c r="D243" s="10">
        <f>E243+F243+G243+H243+I243</f>
        <v>0</v>
      </c>
      <c r="E243" s="6">
        <v>0</v>
      </c>
      <c r="F243" s="6">
        <v>0</v>
      </c>
      <c r="G243" s="6">
        <v>0</v>
      </c>
      <c r="H243" s="6">
        <v>0</v>
      </c>
      <c r="I243" s="6">
        <v>0</v>
      </c>
      <c r="J243" s="7" t="s">
        <v>6</v>
      </c>
      <c r="K243" s="23"/>
    </row>
    <row r="244" spans="1:11" ht="30.75" customHeight="1">
      <c r="A244" s="21"/>
      <c r="B244" s="24"/>
      <c r="C244" s="24"/>
      <c r="D244" s="8">
        <f>E244+F244+G244+H244+I244</f>
        <v>0</v>
      </c>
      <c r="E244" s="6">
        <v>0</v>
      </c>
      <c r="F244" s="6">
        <v>0</v>
      </c>
      <c r="G244" s="6">
        <v>0</v>
      </c>
      <c r="H244" s="6">
        <v>0</v>
      </c>
      <c r="I244" s="6">
        <v>0</v>
      </c>
      <c r="J244" s="7" t="s">
        <v>8</v>
      </c>
      <c r="K244" s="24"/>
    </row>
    <row r="245" spans="1:11" ht="29.25" customHeight="1">
      <c r="A245" s="19" t="s">
        <v>144</v>
      </c>
      <c r="B245" s="22" t="s">
        <v>139</v>
      </c>
      <c r="C245" s="22" t="s">
        <v>192</v>
      </c>
      <c r="D245" s="10">
        <f aca="true" t="shared" si="50" ref="D245:I245">D246+D247+D248+D249</f>
        <v>0</v>
      </c>
      <c r="E245" s="10">
        <f t="shared" si="50"/>
        <v>0</v>
      </c>
      <c r="F245" s="10">
        <f t="shared" si="50"/>
        <v>0</v>
      </c>
      <c r="G245" s="10">
        <f t="shared" si="50"/>
        <v>0</v>
      </c>
      <c r="H245" s="10">
        <f t="shared" si="50"/>
        <v>0</v>
      </c>
      <c r="I245" s="10">
        <f t="shared" si="50"/>
        <v>0</v>
      </c>
      <c r="J245" s="7" t="s">
        <v>7</v>
      </c>
      <c r="K245" s="22" t="s">
        <v>111</v>
      </c>
    </row>
    <row r="246" spans="1:11" ht="33.75" customHeight="1">
      <c r="A246" s="20"/>
      <c r="B246" s="23"/>
      <c r="C246" s="23"/>
      <c r="D246" s="10">
        <f>E246+F246+G246+H246+I246</f>
        <v>0</v>
      </c>
      <c r="E246" s="6">
        <v>0</v>
      </c>
      <c r="F246" s="6">
        <v>0</v>
      </c>
      <c r="G246" s="6">
        <v>0</v>
      </c>
      <c r="H246" s="6">
        <v>0</v>
      </c>
      <c r="I246" s="6">
        <v>0</v>
      </c>
      <c r="J246" s="7" t="s">
        <v>4</v>
      </c>
      <c r="K246" s="23"/>
    </row>
    <row r="247" spans="1:11" ht="33.75" customHeight="1">
      <c r="A247" s="20"/>
      <c r="B247" s="23"/>
      <c r="C247" s="23"/>
      <c r="D247" s="10">
        <f>E247+F247+G247+H247+I247</f>
        <v>0</v>
      </c>
      <c r="E247" s="6">
        <v>0</v>
      </c>
      <c r="F247" s="6">
        <v>0</v>
      </c>
      <c r="G247" s="6">
        <v>0</v>
      </c>
      <c r="H247" s="6">
        <v>0</v>
      </c>
      <c r="I247" s="6">
        <v>0</v>
      </c>
      <c r="J247" s="7" t="s">
        <v>5</v>
      </c>
      <c r="K247" s="23"/>
    </row>
    <row r="248" spans="1:11" ht="31.5" customHeight="1">
      <c r="A248" s="20"/>
      <c r="B248" s="23"/>
      <c r="C248" s="23"/>
      <c r="D248" s="10">
        <f>E248+F248+G248+H248+I248</f>
        <v>0</v>
      </c>
      <c r="E248" s="6">
        <v>0</v>
      </c>
      <c r="F248" s="6">
        <v>0</v>
      </c>
      <c r="G248" s="6">
        <v>0</v>
      </c>
      <c r="H248" s="6">
        <v>0</v>
      </c>
      <c r="I248" s="6">
        <v>0</v>
      </c>
      <c r="J248" s="7" t="s">
        <v>6</v>
      </c>
      <c r="K248" s="23"/>
    </row>
    <row r="249" spans="1:11" ht="26.25" customHeight="1">
      <c r="A249" s="21"/>
      <c r="B249" s="24"/>
      <c r="C249" s="24"/>
      <c r="D249" s="8">
        <f>E249+F249+G249+H249+I249</f>
        <v>0</v>
      </c>
      <c r="E249" s="6">
        <v>0</v>
      </c>
      <c r="F249" s="6">
        <v>0</v>
      </c>
      <c r="G249" s="6">
        <v>0</v>
      </c>
      <c r="H249" s="6">
        <v>0</v>
      </c>
      <c r="I249" s="6">
        <v>0</v>
      </c>
      <c r="J249" s="7" t="s">
        <v>8</v>
      </c>
      <c r="K249" s="24"/>
    </row>
    <row r="250" spans="1:11" ht="26.25" customHeight="1">
      <c r="A250" s="19" t="s">
        <v>145</v>
      </c>
      <c r="B250" s="22" t="s">
        <v>219</v>
      </c>
      <c r="C250" s="22" t="s">
        <v>220</v>
      </c>
      <c r="D250" s="10">
        <f aca="true" t="shared" si="51" ref="D250:I250">D251+D252+D253+D254</f>
        <v>0</v>
      </c>
      <c r="E250" s="10">
        <f t="shared" si="51"/>
        <v>0</v>
      </c>
      <c r="F250" s="10">
        <f t="shared" si="51"/>
        <v>0</v>
      </c>
      <c r="G250" s="10">
        <f t="shared" si="51"/>
        <v>0</v>
      </c>
      <c r="H250" s="10">
        <f t="shared" si="51"/>
        <v>0</v>
      </c>
      <c r="I250" s="10">
        <f t="shared" si="51"/>
        <v>0</v>
      </c>
      <c r="J250" s="7" t="s">
        <v>7</v>
      </c>
      <c r="K250" s="22" t="s">
        <v>111</v>
      </c>
    </row>
    <row r="251" spans="1:11" ht="33.75" customHeight="1">
      <c r="A251" s="20"/>
      <c r="B251" s="23"/>
      <c r="C251" s="23"/>
      <c r="D251" s="10">
        <f>E251+F251+G251+H251+I251</f>
        <v>0</v>
      </c>
      <c r="E251" s="6">
        <v>0</v>
      </c>
      <c r="F251" s="6">
        <v>0</v>
      </c>
      <c r="G251" s="6">
        <v>0</v>
      </c>
      <c r="H251" s="6">
        <v>0</v>
      </c>
      <c r="I251" s="6">
        <v>0</v>
      </c>
      <c r="J251" s="7" t="s">
        <v>4</v>
      </c>
      <c r="K251" s="23"/>
    </row>
    <row r="252" spans="1:11" ht="33.75" customHeight="1">
      <c r="A252" s="20"/>
      <c r="B252" s="23"/>
      <c r="C252" s="23"/>
      <c r="D252" s="10">
        <f>E252+F252+G252+H252+I252</f>
        <v>0</v>
      </c>
      <c r="E252" s="6">
        <v>0</v>
      </c>
      <c r="F252" s="6">
        <v>0</v>
      </c>
      <c r="G252" s="6">
        <v>0</v>
      </c>
      <c r="H252" s="6">
        <v>0</v>
      </c>
      <c r="I252" s="6">
        <v>0</v>
      </c>
      <c r="J252" s="7" t="s">
        <v>5</v>
      </c>
      <c r="K252" s="23"/>
    </row>
    <row r="253" spans="1:11" ht="33.75" customHeight="1">
      <c r="A253" s="20"/>
      <c r="B253" s="23"/>
      <c r="C253" s="23"/>
      <c r="D253" s="10">
        <f>E253+F253+G253+H253+I253</f>
        <v>0</v>
      </c>
      <c r="E253" s="6">
        <v>0</v>
      </c>
      <c r="F253" s="6">
        <v>0</v>
      </c>
      <c r="G253" s="6">
        <v>0</v>
      </c>
      <c r="H253" s="6">
        <v>0</v>
      </c>
      <c r="I253" s="6">
        <v>0</v>
      </c>
      <c r="J253" s="7" t="s">
        <v>6</v>
      </c>
      <c r="K253" s="23"/>
    </row>
    <row r="254" spans="1:11" ht="33" customHeight="1">
      <c r="A254" s="21"/>
      <c r="B254" s="24"/>
      <c r="C254" s="24"/>
      <c r="D254" s="8">
        <f>E254+F254+G254+H254+I254</f>
        <v>0</v>
      </c>
      <c r="E254" s="6">
        <v>0</v>
      </c>
      <c r="F254" s="6">
        <v>0</v>
      </c>
      <c r="G254" s="6">
        <v>0</v>
      </c>
      <c r="H254" s="6">
        <v>0</v>
      </c>
      <c r="I254" s="6">
        <v>0</v>
      </c>
      <c r="J254" s="7" t="s">
        <v>8</v>
      </c>
      <c r="K254" s="24"/>
    </row>
    <row r="255" spans="1:11" ht="27" customHeight="1">
      <c r="A255" s="19" t="s">
        <v>146</v>
      </c>
      <c r="B255" s="22" t="s">
        <v>221</v>
      </c>
      <c r="C255" s="22" t="s">
        <v>193</v>
      </c>
      <c r="D255" s="10">
        <f aca="true" t="shared" si="52" ref="D255:I255">D256+D257+D258+D259</f>
        <v>0</v>
      </c>
      <c r="E255" s="10">
        <f t="shared" si="52"/>
        <v>0</v>
      </c>
      <c r="F255" s="10">
        <f t="shared" si="52"/>
        <v>0</v>
      </c>
      <c r="G255" s="10">
        <f t="shared" si="52"/>
        <v>0</v>
      </c>
      <c r="H255" s="10">
        <f t="shared" si="52"/>
        <v>0</v>
      </c>
      <c r="I255" s="10">
        <f t="shared" si="52"/>
        <v>0</v>
      </c>
      <c r="J255" s="7" t="s">
        <v>7</v>
      </c>
      <c r="K255" s="22" t="s">
        <v>111</v>
      </c>
    </row>
    <row r="256" spans="1:11" ht="30.75" customHeight="1">
      <c r="A256" s="20"/>
      <c r="B256" s="23"/>
      <c r="C256" s="23"/>
      <c r="D256" s="10">
        <f>E256+F256+G256+H256+I256</f>
        <v>0</v>
      </c>
      <c r="E256" s="6">
        <v>0</v>
      </c>
      <c r="F256" s="6">
        <v>0</v>
      </c>
      <c r="G256" s="6">
        <v>0</v>
      </c>
      <c r="H256" s="6">
        <v>0</v>
      </c>
      <c r="I256" s="6">
        <v>0</v>
      </c>
      <c r="J256" s="7" t="s">
        <v>4</v>
      </c>
      <c r="K256" s="23"/>
    </row>
    <row r="257" spans="1:11" ht="30.75" customHeight="1">
      <c r="A257" s="20"/>
      <c r="B257" s="23"/>
      <c r="C257" s="23"/>
      <c r="D257" s="10">
        <f>E257+F257+G257+H257+I257</f>
        <v>0</v>
      </c>
      <c r="E257" s="6">
        <v>0</v>
      </c>
      <c r="F257" s="6">
        <v>0</v>
      </c>
      <c r="G257" s="6">
        <v>0</v>
      </c>
      <c r="H257" s="6">
        <v>0</v>
      </c>
      <c r="I257" s="6">
        <v>0</v>
      </c>
      <c r="J257" s="7" t="s">
        <v>5</v>
      </c>
      <c r="K257" s="23"/>
    </row>
    <row r="258" spans="1:11" ht="29.25" customHeight="1">
      <c r="A258" s="20"/>
      <c r="B258" s="23"/>
      <c r="C258" s="23"/>
      <c r="D258" s="10">
        <f>E258+F258+G258+H258+I258</f>
        <v>0</v>
      </c>
      <c r="E258" s="6">
        <v>0</v>
      </c>
      <c r="F258" s="6">
        <v>0</v>
      </c>
      <c r="G258" s="6">
        <v>0</v>
      </c>
      <c r="H258" s="6">
        <v>0</v>
      </c>
      <c r="I258" s="6">
        <v>0</v>
      </c>
      <c r="J258" s="7" t="s">
        <v>6</v>
      </c>
      <c r="K258" s="23"/>
    </row>
    <row r="259" spans="1:11" ht="30.75" customHeight="1">
      <c r="A259" s="21"/>
      <c r="B259" s="24"/>
      <c r="C259" s="24"/>
      <c r="D259" s="8">
        <f>E259+F259+G259+H259+I259</f>
        <v>0</v>
      </c>
      <c r="E259" s="6">
        <v>0</v>
      </c>
      <c r="F259" s="6">
        <v>0</v>
      </c>
      <c r="G259" s="6">
        <v>0</v>
      </c>
      <c r="H259" s="6">
        <v>0</v>
      </c>
      <c r="I259" s="6">
        <v>0</v>
      </c>
      <c r="J259" s="7" t="s">
        <v>8</v>
      </c>
      <c r="K259" s="24"/>
    </row>
    <row r="260" spans="1:11" ht="28.5" customHeight="1">
      <c r="A260" s="19" t="s">
        <v>147</v>
      </c>
      <c r="B260" s="22" t="s">
        <v>222</v>
      </c>
      <c r="C260" s="22" t="s">
        <v>220</v>
      </c>
      <c r="D260" s="10">
        <f aca="true" t="shared" si="53" ref="D260:I260">D261+D262+D263+D264</f>
        <v>0</v>
      </c>
      <c r="E260" s="10">
        <f t="shared" si="53"/>
        <v>0</v>
      </c>
      <c r="F260" s="10">
        <f t="shared" si="53"/>
        <v>0</v>
      </c>
      <c r="G260" s="10">
        <f t="shared" si="53"/>
        <v>0</v>
      </c>
      <c r="H260" s="10">
        <f t="shared" si="53"/>
        <v>0</v>
      </c>
      <c r="I260" s="10">
        <f t="shared" si="53"/>
        <v>0</v>
      </c>
      <c r="J260" s="7" t="s">
        <v>7</v>
      </c>
      <c r="K260" s="22" t="s">
        <v>111</v>
      </c>
    </row>
    <row r="261" spans="1:11" ht="29.25" customHeight="1">
      <c r="A261" s="20"/>
      <c r="B261" s="23"/>
      <c r="C261" s="23"/>
      <c r="D261" s="10">
        <f>E261+F261+G261+H261+I261</f>
        <v>0</v>
      </c>
      <c r="E261" s="6">
        <v>0</v>
      </c>
      <c r="F261" s="6">
        <v>0</v>
      </c>
      <c r="G261" s="6">
        <v>0</v>
      </c>
      <c r="H261" s="6">
        <v>0</v>
      </c>
      <c r="I261" s="6">
        <v>0</v>
      </c>
      <c r="J261" s="7" t="s">
        <v>4</v>
      </c>
      <c r="K261" s="23"/>
    </row>
    <row r="262" spans="1:11" ht="30" customHeight="1">
      <c r="A262" s="20"/>
      <c r="B262" s="23"/>
      <c r="C262" s="23"/>
      <c r="D262" s="10">
        <f>E262+F262+G262+H262+I262</f>
        <v>0</v>
      </c>
      <c r="E262" s="6">
        <v>0</v>
      </c>
      <c r="F262" s="6">
        <v>0</v>
      </c>
      <c r="G262" s="6">
        <v>0</v>
      </c>
      <c r="H262" s="6">
        <v>0</v>
      </c>
      <c r="I262" s="6">
        <v>0</v>
      </c>
      <c r="J262" s="7" t="s">
        <v>5</v>
      </c>
      <c r="K262" s="23"/>
    </row>
    <row r="263" spans="1:11" ht="33" customHeight="1">
      <c r="A263" s="20"/>
      <c r="B263" s="23"/>
      <c r="C263" s="23"/>
      <c r="D263" s="10">
        <f>E263+F263+G263+H263+I263</f>
        <v>0</v>
      </c>
      <c r="E263" s="6">
        <v>0</v>
      </c>
      <c r="F263" s="6">
        <v>0</v>
      </c>
      <c r="G263" s="6">
        <v>0</v>
      </c>
      <c r="H263" s="6">
        <v>0</v>
      </c>
      <c r="I263" s="6">
        <v>0</v>
      </c>
      <c r="J263" s="7" t="s">
        <v>6</v>
      </c>
      <c r="K263" s="23"/>
    </row>
    <row r="264" spans="1:11" ht="37.5" customHeight="1">
      <c r="A264" s="21"/>
      <c r="B264" s="24"/>
      <c r="C264" s="24"/>
      <c r="D264" s="8">
        <f>E264+F264+G264+H264+I264</f>
        <v>0</v>
      </c>
      <c r="E264" s="6">
        <v>0</v>
      </c>
      <c r="F264" s="6">
        <v>0</v>
      </c>
      <c r="G264" s="6">
        <v>0</v>
      </c>
      <c r="H264" s="6">
        <v>0</v>
      </c>
      <c r="I264" s="6">
        <v>0</v>
      </c>
      <c r="J264" s="7" t="s">
        <v>8</v>
      </c>
      <c r="K264" s="24"/>
    </row>
    <row r="265" spans="1:11" ht="26.25" customHeight="1">
      <c r="A265" s="19" t="s">
        <v>148</v>
      </c>
      <c r="B265" s="22" t="s">
        <v>149</v>
      </c>
      <c r="C265" s="22" t="s">
        <v>223</v>
      </c>
      <c r="D265" s="10">
        <f aca="true" t="shared" si="54" ref="D265:I265">D266+D267+D268+D269</f>
        <v>60</v>
      </c>
      <c r="E265" s="10">
        <f t="shared" si="54"/>
        <v>10</v>
      </c>
      <c r="F265" s="10">
        <f t="shared" si="54"/>
        <v>10</v>
      </c>
      <c r="G265" s="10">
        <f t="shared" si="54"/>
        <v>10</v>
      </c>
      <c r="H265" s="10">
        <f t="shared" si="54"/>
        <v>10</v>
      </c>
      <c r="I265" s="10">
        <f t="shared" si="54"/>
        <v>20</v>
      </c>
      <c r="J265" s="7" t="s">
        <v>7</v>
      </c>
      <c r="K265" s="22" t="s">
        <v>111</v>
      </c>
    </row>
    <row r="266" spans="1:11" ht="30" customHeight="1">
      <c r="A266" s="20"/>
      <c r="B266" s="23"/>
      <c r="C266" s="23"/>
      <c r="D266" s="10">
        <f>E266+F266+G266+H266+I266</f>
        <v>0</v>
      </c>
      <c r="E266" s="6">
        <v>0</v>
      </c>
      <c r="F266" s="6">
        <v>0</v>
      </c>
      <c r="G266" s="6">
        <v>0</v>
      </c>
      <c r="H266" s="6">
        <v>0</v>
      </c>
      <c r="I266" s="6">
        <v>0</v>
      </c>
      <c r="J266" s="7" t="s">
        <v>4</v>
      </c>
      <c r="K266" s="23"/>
    </row>
    <row r="267" spans="1:11" ht="32.25" customHeight="1">
      <c r="A267" s="20"/>
      <c r="B267" s="23"/>
      <c r="C267" s="23"/>
      <c r="D267" s="10">
        <f>E267+F267+G267+H267+I267</f>
        <v>0</v>
      </c>
      <c r="E267" s="6">
        <v>0</v>
      </c>
      <c r="F267" s="6">
        <v>0</v>
      </c>
      <c r="G267" s="6">
        <v>0</v>
      </c>
      <c r="H267" s="6">
        <v>0</v>
      </c>
      <c r="I267" s="6">
        <v>0</v>
      </c>
      <c r="J267" s="7" t="s">
        <v>5</v>
      </c>
      <c r="K267" s="23"/>
    </row>
    <row r="268" spans="1:11" ht="37.5" customHeight="1">
      <c r="A268" s="20"/>
      <c r="B268" s="23"/>
      <c r="C268" s="23"/>
      <c r="D268" s="10">
        <f>E268+F268+G268+H268+I268</f>
        <v>30</v>
      </c>
      <c r="E268" s="6">
        <v>5</v>
      </c>
      <c r="F268" s="6">
        <v>5</v>
      </c>
      <c r="G268" s="6">
        <v>5</v>
      </c>
      <c r="H268" s="6">
        <v>5</v>
      </c>
      <c r="I268" s="6">
        <v>10</v>
      </c>
      <c r="J268" s="7" t="s">
        <v>6</v>
      </c>
      <c r="K268" s="23"/>
    </row>
    <row r="269" spans="1:11" ht="33.75" customHeight="1">
      <c r="A269" s="21"/>
      <c r="B269" s="24"/>
      <c r="C269" s="24"/>
      <c r="D269" s="8">
        <f>E269+F269+G269+H269+I269</f>
        <v>30</v>
      </c>
      <c r="E269" s="6">
        <v>5</v>
      </c>
      <c r="F269" s="6">
        <v>5</v>
      </c>
      <c r="G269" s="6">
        <v>5</v>
      </c>
      <c r="H269" s="6">
        <v>5</v>
      </c>
      <c r="I269" s="6">
        <v>10</v>
      </c>
      <c r="J269" s="7" t="s">
        <v>8</v>
      </c>
      <c r="K269" s="24"/>
    </row>
    <row r="270" spans="1:11" ht="29.25" customHeight="1">
      <c r="A270" s="19" t="s">
        <v>150</v>
      </c>
      <c r="B270" s="22" t="s">
        <v>151</v>
      </c>
      <c r="C270" s="22" t="s">
        <v>194</v>
      </c>
      <c r="D270" s="10">
        <f aca="true" t="shared" si="55" ref="D270:I270">D271+D272+D273+D274</f>
        <v>105</v>
      </c>
      <c r="E270" s="10">
        <f t="shared" si="55"/>
        <v>15</v>
      </c>
      <c r="F270" s="10">
        <f t="shared" si="55"/>
        <v>15</v>
      </c>
      <c r="G270" s="10">
        <f t="shared" si="55"/>
        <v>15</v>
      </c>
      <c r="H270" s="10">
        <f t="shared" si="55"/>
        <v>15</v>
      </c>
      <c r="I270" s="10">
        <f t="shared" si="55"/>
        <v>45</v>
      </c>
      <c r="J270" s="7" t="s">
        <v>7</v>
      </c>
      <c r="K270" s="22" t="s">
        <v>111</v>
      </c>
    </row>
    <row r="271" spans="1:11" ht="30" customHeight="1">
      <c r="A271" s="20"/>
      <c r="B271" s="23"/>
      <c r="C271" s="23"/>
      <c r="D271" s="10">
        <f>E271+F271+G271+H271+I271</f>
        <v>0</v>
      </c>
      <c r="E271" s="6">
        <v>0</v>
      </c>
      <c r="F271" s="6">
        <v>0</v>
      </c>
      <c r="G271" s="6">
        <v>0</v>
      </c>
      <c r="H271" s="6">
        <v>0</v>
      </c>
      <c r="I271" s="6">
        <v>0</v>
      </c>
      <c r="J271" s="7" t="s">
        <v>4</v>
      </c>
      <c r="K271" s="23"/>
    </row>
    <row r="272" spans="1:11" ht="30.75" customHeight="1">
      <c r="A272" s="20"/>
      <c r="B272" s="23"/>
      <c r="C272" s="23"/>
      <c r="D272" s="10">
        <f>E272+F272+G272+H272+I272</f>
        <v>0</v>
      </c>
      <c r="E272" s="6">
        <v>0</v>
      </c>
      <c r="F272" s="6">
        <v>0</v>
      </c>
      <c r="G272" s="6">
        <v>0</v>
      </c>
      <c r="H272" s="6">
        <v>0</v>
      </c>
      <c r="I272" s="6">
        <v>0</v>
      </c>
      <c r="J272" s="7" t="s">
        <v>5</v>
      </c>
      <c r="K272" s="23"/>
    </row>
    <row r="273" spans="1:11" ht="27.75" customHeight="1">
      <c r="A273" s="20"/>
      <c r="B273" s="23"/>
      <c r="C273" s="23"/>
      <c r="D273" s="10">
        <f>E273+F273+G273+H273+I273</f>
        <v>70</v>
      </c>
      <c r="E273" s="6">
        <v>10</v>
      </c>
      <c r="F273" s="6">
        <v>10</v>
      </c>
      <c r="G273" s="6">
        <v>10</v>
      </c>
      <c r="H273" s="6">
        <v>10</v>
      </c>
      <c r="I273" s="6">
        <v>30</v>
      </c>
      <c r="J273" s="7" t="s">
        <v>6</v>
      </c>
      <c r="K273" s="23"/>
    </row>
    <row r="274" spans="1:11" ht="27.75" customHeight="1">
      <c r="A274" s="21"/>
      <c r="B274" s="24"/>
      <c r="C274" s="24"/>
      <c r="D274" s="8">
        <f>E274+F274+G274+H274+I274</f>
        <v>35</v>
      </c>
      <c r="E274" s="6">
        <v>5</v>
      </c>
      <c r="F274" s="6">
        <v>5</v>
      </c>
      <c r="G274" s="6">
        <v>5</v>
      </c>
      <c r="H274" s="6">
        <v>5</v>
      </c>
      <c r="I274" s="6">
        <v>15</v>
      </c>
      <c r="J274" s="7" t="s">
        <v>8</v>
      </c>
      <c r="K274" s="24"/>
    </row>
    <row r="275" spans="1:11" ht="22.5" customHeight="1">
      <c r="A275" s="19" t="s">
        <v>153</v>
      </c>
      <c r="B275" s="22" t="s">
        <v>152</v>
      </c>
      <c r="C275" s="22" t="s">
        <v>195</v>
      </c>
      <c r="D275" s="10">
        <f aca="true" t="shared" si="56" ref="D275:I275">D276+D277+D278+D279</f>
        <v>0</v>
      </c>
      <c r="E275" s="10">
        <f t="shared" si="56"/>
        <v>0</v>
      </c>
      <c r="F275" s="10">
        <f t="shared" si="56"/>
        <v>0</v>
      </c>
      <c r="G275" s="10">
        <f t="shared" si="56"/>
        <v>0</v>
      </c>
      <c r="H275" s="10">
        <f t="shared" si="56"/>
        <v>0</v>
      </c>
      <c r="I275" s="10">
        <f t="shared" si="56"/>
        <v>0</v>
      </c>
      <c r="J275" s="7" t="s">
        <v>7</v>
      </c>
      <c r="K275" s="22" t="s">
        <v>111</v>
      </c>
    </row>
    <row r="276" spans="1:11" ht="30.75" customHeight="1">
      <c r="A276" s="20"/>
      <c r="B276" s="23"/>
      <c r="C276" s="23"/>
      <c r="D276" s="10">
        <f>E276+F276+G276+H276+I276</f>
        <v>0</v>
      </c>
      <c r="E276" s="6">
        <v>0</v>
      </c>
      <c r="F276" s="6">
        <v>0</v>
      </c>
      <c r="G276" s="6">
        <v>0</v>
      </c>
      <c r="H276" s="6">
        <v>0</v>
      </c>
      <c r="I276" s="6">
        <v>0</v>
      </c>
      <c r="J276" s="7" t="s">
        <v>4</v>
      </c>
      <c r="K276" s="23"/>
    </row>
    <row r="277" spans="1:11" ht="34.5" customHeight="1">
      <c r="A277" s="20"/>
      <c r="B277" s="23"/>
      <c r="C277" s="23"/>
      <c r="D277" s="10">
        <f>E277+F277+G277+H277+I277</f>
        <v>0</v>
      </c>
      <c r="E277" s="6">
        <v>0</v>
      </c>
      <c r="F277" s="6">
        <v>0</v>
      </c>
      <c r="G277" s="6">
        <v>0</v>
      </c>
      <c r="H277" s="6">
        <v>0</v>
      </c>
      <c r="I277" s="6">
        <v>0</v>
      </c>
      <c r="J277" s="7" t="s">
        <v>5</v>
      </c>
      <c r="K277" s="23"/>
    </row>
    <row r="278" spans="1:11" ht="27.75" customHeight="1">
      <c r="A278" s="20"/>
      <c r="B278" s="23"/>
      <c r="C278" s="23"/>
      <c r="D278" s="10">
        <f>E278+F278+G278+H278+I278</f>
        <v>0</v>
      </c>
      <c r="E278" s="6">
        <v>0</v>
      </c>
      <c r="F278" s="6">
        <v>0</v>
      </c>
      <c r="G278" s="6">
        <v>0</v>
      </c>
      <c r="H278" s="6">
        <v>0</v>
      </c>
      <c r="I278" s="6">
        <v>0</v>
      </c>
      <c r="J278" s="7" t="s">
        <v>6</v>
      </c>
      <c r="K278" s="23"/>
    </row>
    <row r="279" spans="1:11" ht="24" customHeight="1">
      <c r="A279" s="21"/>
      <c r="B279" s="24"/>
      <c r="C279" s="24"/>
      <c r="D279" s="8">
        <f>E279+F279+G279+H279+I279</f>
        <v>0</v>
      </c>
      <c r="E279" s="6">
        <v>0</v>
      </c>
      <c r="F279" s="6">
        <v>0</v>
      </c>
      <c r="G279" s="6">
        <v>0</v>
      </c>
      <c r="H279" s="6">
        <v>0</v>
      </c>
      <c r="I279" s="6">
        <v>0</v>
      </c>
      <c r="J279" s="7" t="s">
        <v>8</v>
      </c>
      <c r="K279" s="24"/>
    </row>
    <row r="280" spans="1:11" ht="23.25" customHeight="1">
      <c r="A280" s="19" t="s">
        <v>224</v>
      </c>
      <c r="B280" s="22" t="s">
        <v>154</v>
      </c>
      <c r="C280" s="22" t="s">
        <v>196</v>
      </c>
      <c r="D280" s="10">
        <f aca="true" t="shared" si="57" ref="D280:I280">D281+D282+D283+D284</f>
        <v>69</v>
      </c>
      <c r="E280" s="10">
        <f t="shared" si="57"/>
        <v>4</v>
      </c>
      <c r="F280" s="10">
        <f t="shared" si="57"/>
        <v>10</v>
      </c>
      <c r="G280" s="10">
        <f t="shared" si="57"/>
        <v>10</v>
      </c>
      <c r="H280" s="10">
        <f t="shared" si="57"/>
        <v>10</v>
      </c>
      <c r="I280" s="10">
        <f t="shared" si="57"/>
        <v>35</v>
      </c>
      <c r="J280" s="7" t="s">
        <v>7</v>
      </c>
      <c r="K280" s="22" t="s">
        <v>111</v>
      </c>
    </row>
    <row r="281" spans="1:11" ht="31.5" customHeight="1">
      <c r="A281" s="20"/>
      <c r="B281" s="23"/>
      <c r="C281" s="23"/>
      <c r="D281" s="10">
        <f>E281+F281+G281+H281+I281</f>
        <v>0</v>
      </c>
      <c r="E281" s="6">
        <v>0</v>
      </c>
      <c r="F281" s="6">
        <v>0</v>
      </c>
      <c r="G281" s="6">
        <v>0</v>
      </c>
      <c r="H281" s="6">
        <v>0</v>
      </c>
      <c r="I281" s="6">
        <v>0</v>
      </c>
      <c r="J281" s="7" t="s">
        <v>4</v>
      </c>
      <c r="K281" s="23"/>
    </row>
    <row r="282" spans="1:11" ht="24">
      <c r="A282" s="20"/>
      <c r="B282" s="23"/>
      <c r="C282" s="23"/>
      <c r="D282" s="10">
        <f>E282+F282+G282+H282+I282</f>
        <v>0</v>
      </c>
      <c r="E282" s="6">
        <v>0</v>
      </c>
      <c r="F282" s="6">
        <v>0</v>
      </c>
      <c r="G282" s="6">
        <v>0</v>
      </c>
      <c r="H282" s="6">
        <v>0</v>
      </c>
      <c r="I282" s="6">
        <v>0</v>
      </c>
      <c r="J282" s="7" t="s">
        <v>5</v>
      </c>
      <c r="K282" s="23"/>
    </row>
    <row r="283" spans="1:11" ht="27.75" customHeight="1">
      <c r="A283" s="20"/>
      <c r="B283" s="23"/>
      <c r="C283" s="23"/>
      <c r="D283" s="10">
        <f>E283+F283+G283+H283+I283</f>
        <v>37</v>
      </c>
      <c r="E283" s="6">
        <v>2</v>
      </c>
      <c r="F283" s="6">
        <v>5</v>
      </c>
      <c r="G283" s="6">
        <v>5</v>
      </c>
      <c r="H283" s="6">
        <v>5</v>
      </c>
      <c r="I283" s="6">
        <v>20</v>
      </c>
      <c r="J283" s="7" t="s">
        <v>6</v>
      </c>
      <c r="K283" s="23"/>
    </row>
    <row r="284" spans="1:11" ht="22.5" customHeight="1">
      <c r="A284" s="21"/>
      <c r="B284" s="24"/>
      <c r="C284" s="24"/>
      <c r="D284" s="8">
        <f>E284+F284+G284+H284+I284</f>
        <v>32</v>
      </c>
      <c r="E284" s="6">
        <v>2</v>
      </c>
      <c r="F284" s="6">
        <v>5</v>
      </c>
      <c r="G284" s="6">
        <v>5</v>
      </c>
      <c r="H284" s="6">
        <v>5</v>
      </c>
      <c r="I284" s="6">
        <v>15</v>
      </c>
      <c r="J284" s="7" t="s">
        <v>8</v>
      </c>
      <c r="K284" s="24"/>
    </row>
    <row r="285" spans="1:11" ht="33" customHeight="1">
      <c r="A285" s="19" t="s">
        <v>156</v>
      </c>
      <c r="B285" s="22" t="s">
        <v>155</v>
      </c>
      <c r="C285" s="22" t="s">
        <v>197</v>
      </c>
      <c r="D285" s="10">
        <f aca="true" t="shared" si="58" ref="D285:I285">D286+D287+D288+D289</f>
        <v>44</v>
      </c>
      <c r="E285" s="10">
        <f t="shared" si="58"/>
        <v>6</v>
      </c>
      <c r="F285" s="10">
        <f t="shared" si="58"/>
        <v>6</v>
      </c>
      <c r="G285" s="10">
        <f t="shared" si="58"/>
        <v>6</v>
      </c>
      <c r="H285" s="10">
        <f t="shared" si="58"/>
        <v>6</v>
      </c>
      <c r="I285" s="10">
        <f t="shared" si="58"/>
        <v>20</v>
      </c>
      <c r="J285" s="7" t="s">
        <v>7</v>
      </c>
      <c r="K285" s="22" t="s">
        <v>111</v>
      </c>
    </row>
    <row r="286" spans="1:11" ht="32.25" customHeight="1">
      <c r="A286" s="20"/>
      <c r="B286" s="23"/>
      <c r="C286" s="23"/>
      <c r="D286" s="10">
        <f>E286+F286+G286+H286+I286</f>
        <v>0</v>
      </c>
      <c r="E286" s="6">
        <v>0</v>
      </c>
      <c r="F286" s="6">
        <v>0</v>
      </c>
      <c r="G286" s="6">
        <v>0</v>
      </c>
      <c r="H286" s="6">
        <v>0</v>
      </c>
      <c r="I286" s="6">
        <v>0</v>
      </c>
      <c r="J286" s="7" t="s">
        <v>4</v>
      </c>
      <c r="K286" s="23"/>
    </row>
    <row r="287" spans="1:11" ht="29.25" customHeight="1">
      <c r="A287" s="20"/>
      <c r="B287" s="23"/>
      <c r="C287" s="23"/>
      <c r="D287" s="10">
        <f>E287+F287+G287+H287+I287</f>
        <v>0</v>
      </c>
      <c r="E287" s="6">
        <v>0</v>
      </c>
      <c r="F287" s="6">
        <v>0</v>
      </c>
      <c r="G287" s="6">
        <v>0</v>
      </c>
      <c r="H287" s="6">
        <v>0</v>
      </c>
      <c r="I287" s="6">
        <v>0</v>
      </c>
      <c r="J287" s="7" t="s">
        <v>5</v>
      </c>
      <c r="K287" s="23"/>
    </row>
    <row r="288" spans="1:11" ht="27.75" customHeight="1">
      <c r="A288" s="20"/>
      <c r="B288" s="23"/>
      <c r="C288" s="23"/>
      <c r="D288" s="10">
        <f>E288+F288+G288+H288+I288</f>
        <v>22</v>
      </c>
      <c r="E288" s="6">
        <v>3</v>
      </c>
      <c r="F288" s="6">
        <v>3</v>
      </c>
      <c r="G288" s="6">
        <v>3</v>
      </c>
      <c r="H288" s="6">
        <v>3</v>
      </c>
      <c r="I288" s="6">
        <v>10</v>
      </c>
      <c r="J288" s="7" t="s">
        <v>6</v>
      </c>
      <c r="K288" s="23"/>
    </row>
    <row r="289" spans="1:11" ht="26.25" customHeight="1">
      <c r="A289" s="21"/>
      <c r="B289" s="24"/>
      <c r="C289" s="24"/>
      <c r="D289" s="8">
        <f>E289+F289+G289+H289+I289</f>
        <v>22</v>
      </c>
      <c r="E289" s="6">
        <v>3</v>
      </c>
      <c r="F289" s="6">
        <v>3</v>
      </c>
      <c r="G289" s="6">
        <v>3</v>
      </c>
      <c r="H289" s="6">
        <v>3</v>
      </c>
      <c r="I289" s="6">
        <v>10</v>
      </c>
      <c r="J289" s="7" t="s">
        <v>8</v>
      </c>
      <c r="K289" s="24"/>
    </row>
    <row r="290" spans="1:11" ht="24" customHeight="1">
      <c r="A290" s="19" t="s">
        <v>158</v>
      </c>
      <c r="B290" s="22" t="s">
        <v>157</v>
      </c>
      <c r="C290" s="22" t="s">
        <v>198</v>
      </c>
      <c r="D290" s="10">
        <f aca="true" t="shared" si="59" ref="D290:I290">D291+D292+D293+D294</f>
        <v>180</v>
      </c>
      <c r="E290" s="10">
        <f t="shared" si="59"/>
        <v>20</v>
      </c>
      <c r="F290" s="10">
        <f t="shared" si="59"/>
        <v>20</v>
      </c>
      <c r="G290" s="10">
        <f t="shared" si="59"/>
        <v>20</v>
      </c>
      <c r="H290" s="10">
        <f t="shared" si="59"/>
        <v>20</v>
      </c>
      <c r="I290" s="10">
        <f t="shared" si="59"/>
        <v>100</v>
      </c>
      <c r="J290" s="7" t="s">
        <v>7</v>
      </c>
      <c r="K290" s="22" t="s">
        <v>111</v>
      </c>
    </row>
    <row r="291" spans="1:11" ht="30.75" customHeight="1">
      <c r="A291" s="20"/>
      <c r="B291" s="23"/>
      <c r="C291" s="23"/>
      <c r="D291" s="10">
        <f>E291+F291+G291+H291+I291</f>
        <v>0</v>
      </c>
      <c r="E291" s="6">
        <v>0</v>
      </c>
      <c r="F291" s="6">
        <v>0</v>
      </c>
      <c r="G291" s="6">
        <v>0</v>
      </c>
      <c r="H291" s="6">
        <v>0</v>
      </c>
      <c r="I291" s="6">
        <v>0</v>
      </c>
      <c r="J291" s="7" t="s">
        <v>4</v>
      </c>
      <c r="K291" s="23"/>
    </row>
    <row r="292" spans="1:11" ht="33" customHeight="1">
      <c r="A292" s="20"/>
      <c r="B292" s="23"/>
      <c r="C292" s="23"/>
      <c r="D292" s="10">
        <f>E292+F292+G292+H292+I292</f>
        <v>0</v>
      </c>
      <c r="E292" s="6">
        <v>0</v>
      </c>
      <c r="F292" s="6">
        <v>0</v>
      </c>
      <c r="G292" s="6">
        <v>0</v>
      </c>
      <c r="H292" s="6">
        <v>0</v>
      </c>
      <c r="I292" s="6">
        <v>0</v>
      </c>
      <c r="J292" s="7" t="s">
        <v>5</v>
      </c>
      <c r="K292" s="23"/>
    </row>
    <row r="293" spans="1:11" ht="27.75" customHeight="1">
      <c r="A293" s="20"/>
      <c r="B293" s="23"/>
      <c r="C293" s="23"/>
      <c r="D293" s="10">
        <f>E293+F293+G293+H293+I293</f>
        <v>90</v>
      </c>
      <c r="E293" s="6">
        <v>10</v>
      </c>
      <c r="F293" s="6">
        <v>10</v>
      </c>
      <c r="G293" s="6">
        <v>10</v>
      </c>
      <c r="H293" s="6">
        <v>10</v>
      </c>
      <c r="I293" s="6">
        <v>50</v>
      </c>
      <c r="J293" s="7" t="s">
        <v>6</v>
      </c>
      <c r="K293" s="23"/>
    </row>
    <row r="294" spans="1:11" ht="28.5" customHeight="1">
      <c r="A294" s="21"/>
      <c r="B294" s="24"/>
      <c r="C294" s="24"/>
      <c r="D294" s="8">
        <f>E294+F294+G294+H294+I294</f>
        <v>90</v>
      </c>
      <c r="E294" s="6">
        <v>10</v>
      </c>
      <c r="F294" s="6">
        <v>10</v>
      </c>
      <c r="G294" s="6">
        <v>10</v>
      </c>
      <c r="H294" s="6">
        <v>10</v>
      </c>
      <c r="I294" s="6">
        <v>50</v>
      </c>
      <c r="J294" s="7" t="s">
        <v>8</v>
      </c>
      <c r="K294" s="24"/>
    </row>
    <row r="295" spans="1:11" ht="27.75" customHeight="1">
      <c r="A295" s="19" t="s">
        <v>159</v>
      </c>
      <c r="B295" s="22" t="s">
        <v>166</v>
      </c>
      <c r="C295" s="22" t="s">
        <v>199</v>
      </c>
      <c r="D295" s="10">
        <f aca="true" t="shared" si="60" ref="D295:I295">D296+D297+D298+D299</f>
        <v>0</v>
      </c>
      <c r="E295" s="10">
        <f t="shared" si="60"/>
        <v>0</v>
      </c>
      <c r="F295" s="10">
        <f t="shared" si="60"/>
        <v>0</v>
      </c>
      <c r="G295" s="10">
        <f t="shared" si="60"/>
        <v>0</v>
      </c>
      <c r="H295" s="10">
        <f t="shared" si="60"/>
        <v>0</v>
      </c>
      <c r="I295" s="10">
        <f t="shared" si="60"/>
        <v>0</v>
      </c>
      <c r="J295" s="7" t="s">
        <v>7</v>
      </c>
      <c r="K295" s="22" t="s">
        <v>111</v>
      </c>
    </row>
    <row r="296" spans="1:11" ht="31.5" customHeight="1">
      <c r="A296" s="20"/>
      <c r="B296" s="23"/>
      <c r="C296" s="23"/>
      <c r="D296" s="10">
        <f>E296+F296+G296+H296+I296</f>
        <v>0</v>
      </c>
      <c r="E296" s="6">
        <v>0</v>
      </c>
      <c r="F296" s="6">
        <v>0</v>
      </c>
      <c r="G296" s="6">
        <v>0</v>
      </c>
      <c r="H296" s="6">
        <v>0</v>
      </c>
      <c r="I296" s="6">
        <v>0</v>
      </c>
      <c r="J296" s="7" t="s">
        <v>4</v>
      </c>
      <c r="K296" s="23"/>
    </row>
    <row r="297" spans="1:11" ht="30.75" customHeight="1">
      <c r="A297" s="20"/>
      <c r="B297" s="23"/>
      <c r="C297" s="23"/>
      <c r="D297" s="10">
        <f>E297+F297+G297+H297+I297</f>
        <v>0</v>
      </c>
      <c r="E297" s="6">
        <v>0</v>
      </c>
      <c r="F297" s="6">
        <v>0</v>
      </c>
      <c r="G297" s="6">
        <v>0</v>
      </c>
      <c r="H297" s="6">
        <v>0</v>
      </c>
      <c r="I297" s="6">
        <v>0</v>
      </c>
      <c r="J297" s="7" t="s">
        <v>5</v>
      </c>
      <c r="K297" s="23"/>
    </row>
    <row r="298" spans="1:11" ht="29.25" customHeight="1">
      <c r="A298" s="20"/>
      <c r="B298" s="23"/>
      <c r="C298" s="23"/>
      <c r="D298" s="10">
        <f>E298+F298+G298+H298+I298</f>
        <v>0</v>
      </c>
      <c r="E298" s="6">
        <v>0</v>
      </c>
      <c r="F298" s="6">
        <v>0</v>
      </c>
      <c r="G298" s="6">
        <v>0</v>
      </c>
      <c r="H298" s="6">
        <v>0</v>
      </c>
      <c r="I298" s="6">
        <v>0</v>
      </c>
      <c r="J298" s="7" t="s">
        <v>6</v>
      </c>
      <c r="K298" s="23"/>
    </row>
    <row r="299" spans="1:11" ht="24.75" customHeight="1">
      <c r="A299" s="21"/>
      <c r="B299" s="24"/>
      <c r="C299" s="24"/>
      <c r="D299" s="8">
        <f>E299+F299+G299+H299+I299</f>
        <v>0</v>
      </c>
      <c r="E299" s="6">
        <v>0</v>
      </c>
      <c r="F299" s="6">
        <v>0</v>
      </c>
      <c r="G299" s="6">
        <v>0</v>
      </c>
      <c r="H299" s="6">
        <v>0</v>
      </c>
      <c r="I299" s="6">
        <v>0</v>
      </c>
      <c r="J299" s="7" t="s">
        <v>8</v>
      </c>
      <c r="K299" s="24"/>
    </row>
    <row r="300" spans="1:11" ht="24.75" customHeight="1">
      <c r="A300" s="19" t="s">
        <v>160</v>
      </c>
      <c r="B300" s="22" t="s">
        <v>225</v>
      </c>
      <c r="C300" s="22" t="s">
        <v>192</v>
      </c>
      <c r="D300" s="10">
        <f aca="true" t="shared" si="61" ref="D300:I300">D301+D302+D303+D304</f>
        <v>56</v>
      </c>
      <c r="E300" s="10">
        <f t="shared" si="61"/>
        <v>4</v>
      </c>
      <c r="F300" s="10">
        <f t="shared" si="61"/>
        <v>4</v>
      </c>
      <c r="G300" s="10">
        <f t="shared" si="61"/>
        <v>4</v>
      </c>
      <c r="H300" s="10">
        <f t="shared" si="61"/>
        <v>4</v>
      </c>
      <c r="I300" s="10">
        <f t="shared" si="61"/>
        <v>40</v>
      </c>
      <c r="J300" s="7" t="s">
        <v>7</v>
      </c>
      <c r="K300" s="22" t="s">
        <v>111</v>
      </c>
    </row>
    <row r="301" spans="1:11" ht="27" customHeight="1">
      <c r="A301" s="20"/>
      <c r="B301" s="23"/>
      <c r="C301" s="23"/>
      <c r="D301" s="10">
        <f>E301+F301+G301+H301+I301</f>
        <v>0</v>
      </c>
      <c r="E301" s="6">
        <v>0</v>
      </c>
      <c r="F301" s="6">
        <v>0</v>
      </c>
      <c r="G301" s="6">
        <v>0</v>
      </c>
      <c r="H301" s="6">
        <v>0</v>
      </c>
      <c r="I301" s="6">
        <v>0</v>
      </c>
      <c r="J301" s="7" t="s">
        <v>4</v>
      </c>
      <c r="K301" s="23"/>
    </row>
    <row r="302" spans="1:11" ht="28.5" customHeight="1">
      <c r="A302" s="20"/>
      <c r="B302" s="23"/>
      <c r="C302" s="23"/>
      <c r="D302" s="10">
        <f>E302+F302+G302+H302+I302</f>
        <v>0</v>
      </c>
      <c r="E302" s="6">
        <v>0</v>
      </c>
      <c r="F302" s="6">
        <v>0</v>
      </c>
      <c r="G302" s="6">
        <v>0</v>
      </c>
      <c r="H302" s="6">
        <v>0</v>
      </c>
      <c r="I302" s="6">
        <v>0</v>
      </c>
      <c r="J302" s="7" t="s">
        <v>5</v>
      </c>
      <c r="K302" s="23"/>
    </row>
    <row r="303" spans="1:11" ht="26.25" customHeight="1">
      <c r="A303" s="20"/>
      <c r="B303" s="23"/>
      <c r="C303" s="23"/>
      <c r="D303" s="10">
        <f>E303+F303+G303+H303+I303</f>
        <v>28</v>
      </c>
      <c r="E303" s="6">
        <v>2</v>
      </c>
      <c r="F303" s="6">
        <v>2</v>
      </c>
      <c r="G303" s="6">
        <v>2</v>
      </c>
      <c r="H303" s="6">
        <v>2</v>
      </c>
      <c r="I303" s="6">
        <v>20</v>
      </c>
      <c r="J303" s="7" t="s">
        <v>6</v>
      </c>
      <c r="K303" s="23"/>
    </row>
    <row r="304" spans="1:11" ht="24.75" customHeight="1">
      <c r="A304" s="21"/>
      <c r="B304" s="24"/>
      <c r="C304" s="24"/>
      <c r="D304" s="8">
        <f>E304+F304+G304+H304+I304</f>
        <v>28</v>
      </c>
      <c r="E304" s="6">
        <v>2</v>
      </c>
      <c r="F304" s="6">
        <v>2</v>
      </c>
      <c r="G304" s="6">
        <v>2</v>
      </c>
      <c r="H304" s="6">
        <v>2</v>
      </c>
      <c r="I304" s="6">
        <v>20</v>
      </c>
      <c r="J304" s="7" t="s">
        <v>8</v>
      </c>
      <c r="K304" s="24"/>
    </row>
    <row r="305" spans="1:11" ht="15.75">
      <c r="A305" s="19" t="s">
        <v>226</v>
      </c>
      <c r="B305" s="22" t="s">
        <v>227</v>
      </c>
      <c r="C305" s="22" t="s">
        <v>229</v>
      </c>
      <c r="D305" s="10">
        <f aca="true" t="shared" si="62" ref="D305:I305">D306+D307+D308+D309</f>
        <v>210</v>
      </c>
      <c r="E305" s="10">
        <f t="shared" si="62"/>
        <v>30</v>
      </c>
      <c r="F305" s="10">
        <f t="shared" si="62"/>
        <v>30</v>
      </c>
      <c r="G305" s="10">
        <f t="shared" si="62"/>
        <v>30</v>
      </c>
      <c r="H305" s="10">
        <f t="shared" si="62"/>
        <v>30</v>
      </c>
      <c r="I305" s="10">
        <f t="shared" si="62"/>
        <v>90</v>
      </c>
      <c r="J305" s="7" t="s">
        <v>7</v>
      </c>
      <c r="K305" s="22" t="s">
        <v>228</v>
      </c>
    </row>
    <row r="306" spans="1:11" ht="24">
      <c r="A306" s="20"/>
      <c r="B306" s="23"/>
      <c r="C306" s="23"/>
      <c r="D306" s="10">
        <f>E306+F306+G306+H306+I306</f>
        <v>0</v>
      </c>
      <c r="E306" s="6">
        <v>0</v>
      </c>
      <c r="F306" s="6">
        <v>0</v>
      </c>
      <c r="G306" s="6">
        <v>0</v>
      </c>
      <c r="H306" s="6">
        <v>0</v>
      </c>
      <c r="I306" s="6">
        <v>0</v>
      </c>
      <c r="J306" s="7" t="s">
        <v>4</v>
      </c>
      <c r="K306" s="23"/>
    </row>
    <row r="307" spans="1:11" ht="24">
      <c r="A307" s="20"/>
      <c r="B307" s="23"/>
      <c r="C307" s="23"/>
      <c r="D307" s="10">
        <f>E307+F307+G307+H307+I307</f>
        <v>0</v>
      </c>
      <c r="E307" s="6">
        <v>0</v>
      </c>
      <c r="F307" s="6">
        <v>0</v>
      </c>
      <c r="G307" s="6">
        <v>0</v>
      </c>
      <c r="H307" s="6">
        <v>0</v>
      </c>
      <c r="I307" s="6">
        <v>0</v>
      </c>
      <c r="J307" s="7" t="s">
        <v>5</v>
      </c>
      <c r="K307" s="23"/>
    </row>
    <row r="308" spans="1:11" ht="24">
      <c r="A308" s="20"/>
      <c r="B308" s="23"/>
      <c r="C308" s="23"/>
      <c r="D308" s="10">
        <f>E308+F308+G308+H308+I308</f>
        <v>140</v>
      </c>
      <c r="E308" s="6">
        <v>20</v>
      </c>
      <c r="F308" s="6">
        <v>20</v>
      </c>
      <c r="G308" s="6">
        <v>20</v>
      </c>
      <c r="H308" s="6">
        <v>20</v>
      </c>
      <c r="I308" s="6">
        <v>60</v>
      </c>
      <c r="J308" s="7" t="s">
        <v>6</v>
      </c>
      <c r="K308" s="23"/>
    </row>
    <row r="309" spans="1:11" ht="15.75">
      <c r="A309" s="21"/>
      <c r="B309" s="24"/>
      <c r="C309" s="24"/>
      <c r="D309" s="8">
        <f>E309+F309+G309+H309+I309</f>
        <v>70</v>
      </c>
      <c r="E309" s="6">
        <v>10</v>
      </c>
      <c r="F309" s="6">
        <v>10</v>
      </c>
      <c r="G309" s="6">
        <v>10</v>
      </c>
      <c r="H309" s="6">
        <v>10</v>
      </c>
      <c r="I309" s="6">
        <v>30</v>
      </c>
      <c r="J309" s="7" t="s">
        <v>8</v>
      </c>
      <c r="K309" s="24"/>
    </row>
    <row r="310" spans="1:11" ht="15.75">
      <c r="A310" s="3"/>
      <c r="B310" s="3"/>
      <c r="C310" s="3"/>
      <c r="D310" s="3"/>
      <c r="E310" s="3"/>
      <c r="F310" s="3"/>
      <c r="G310" s="3"/>
      <c r="H310" s="3"/>
      <c r="I310" s="3"/>
      <c r="J310" s="3"/>
      <c r="K310" s="3"/>
    </row>
    <row r="311" spans="1:11" ht="15.75">
      <c r="A311" s="3"/>
      <c r="B311" s="3"/>
      <c r="C311" s="3"/>
      <c r="D311" s="3"/>
      <c r="E311" s="3"/>
      <c r="F311" s="3"/>
      <c r="G311" s="3"/>
      <c r="H311" s="3"/>
      <c r="I311" s="3"/>
      <c r="J311" s="3"/>
      <c r="K311" s="3"/>
    </row>
    <row r="312" spans="1:11" ht="18.75">
      <c r="A312" s="3"/>
      <c r="B312" s="11" t="s">
        <v>96</v>
      </c>
      <c r="C312" s="11"/>
      <c r="D312" s="11"/>
      <c r="E312" s="11"/>
      <c r="F312" s="11"/>
      <c r="G312" s="11"/>
      <c r="H312" s="11"/>
      <c r="I312" s="3"/>
      <c r="J312" s="3"/>
      <c r="K312" s="3"/>
    </row>
    <row r="313" spans="1:11" ht="15.75">
      <c r="A313" s="3"/>
      <c r="B313" s="3"/>
      <c r="C313" s="3"/>
      <c r="D313" s="3"/>
      <c r="E313" s="3"/>
      <c r="F313" s="3"/>
      <c r="G313" s="3"/>
      <c r="H313" s="3"/>
      <c r="I313" s="3"/>
      <c r="J313" s="3"/>
      <c r="K313" s="3"/>
    </row>
    <row r="314" spans="1:11" ht="15.75">
      <c r="A314" s="3"/>
      <c r="B314" s="3"/>
      <c r="C314" s="3"/>
      <c r="D314" s="3"/>
      <c r="E314" s="3"/>
      <c r="F314" s="3"/>
      <c r="G314" s="3"/>
      <c r="H314" s="3"/>
      <c r="I314" s="3"/>
      <c r="J314" s="3"/>
      <c r="K314" s="3"/>
    </row>
    <row r="315" spans="1:11" ht="15.75">
      <c r="A315" s="3"/>
      <c r="B315" s="3"/>
      <c r="C315" s="3"/>
      <c r="D315" s="3"/>
      <c r="E315" s="3"/>
      <c r="F315" s="3"/>
      <c r="G315" s="3"/>
      <c r="H315" s="3"/>
      <c r="I315" s="3"/>
      <c r="J315" s="3"/>
      <c r="K315" s="3"/>
    </row>
    <row r="316" spans="1:11" ht="15.75">
      <c r="A316" s="3"/>
      <c r="B316" s="3"/>
      <c r="C316" s="3"/>
      <c r="D316" s="3"/>
      <c r="E316" s="3"/>
      <c r="F316" s="3"/>
      <c r="G316" s="3"/>
      <c r="H316" s="3"/>
      <c r="I316" s="3"/>
      <c r="J316" s="3"/>
      <c r="K316" s="3"/>
    </row>
    <row r="317" spans="1:11" ht="15.75">
      <c r="A317" s="3"/>
      <c r="B317" s="3"/>
      <c r="C317" s="3"/>
      <c r="D317" s="3"/>
      <c r="E317" s="3"/>
      <c r="F317" s="3"/>
      <c r="G317" s="3"/>
      <c r="H317" s="3"/>
      <c r="I317" s="3"/>
      <c r="J317" s="3"/>
      <c r="K317" s="3"/>
    </row>
    <row r="318" spans="1:11" ht="15.75">
      <c r="A318" s="3"/>
      <c r="B318" s="3"/>
      <c r="C318" s="3"/>
      <c r="D318" s="3"/>
      <c r="E318" s="3"/>
      <c r="F318" s="3"/>
      <c r="G318" s="3"/>
      <c r="H318" s="3"/>
      <c r="I318" s="3"/>
      <c r="J318" s="3"/>
      <c r="K318" s="3"/>
    </row>
    <row r="319" spans="1:11" ht="15.75">
      <c r="A319" s="3"/>
      <c r="B319" s="3"/>
      <c r="C319" s="3"/>
      <c r="D319" s="3"/>
      <c r="E319" s="3"/>
      <c r="F319" s="3"/>
      <c r="G319" s="3"/>
      <c r="H319" s="3"/>
      <c r="I319" s="3"/>
      <c r="J319" s="3"/>
      <c r="K319" s="3"/>
    </row>
    <row r="320" spans="1:11" ht="15.75">
      <c r="A320" s="3"/>
      <c r="B320" s="3"/>
      <c r="C320" s="3"/>
      <c r="D320" s="3"/>
      <c r="E320" s="3"/>
      <c r="F320" s="3"/>
      <c r="G320" s="3"/>
      <c r="H320" s="3"/>
      <c r="I320" s="3"/>
      <c r="J320" s="3"/>
      <c r="K320" s="3"/>
    </row>
    <row r="321" spans="1:11" ht="15.75">
      <c r="A321" s="3"/>
      <c r="B321" s="3"/>
      <c r="C321" s="3"/>
      <c r="D321" s="3"/>
      <c r="E321" s="3"/>
      <c r="F321" s="3"/>
      <c r="G321" s="3"/>
      <c r="H321" s="3"/>
      <c r="I321" s="3"/>
      <c r="J321" s="3"/>
      <c r="K321" s="3"/>
    </row>
    <row r="322" spans="1:11" ht="15.75">
      <c r="A322" s="3"/>
      <c r="B322" s="3"/>
      <c r="C322" s="3"/>
      <c r="D322" s="3"/>
      <c r="E322" s="3"/>
      <c r="F322" s="3"/>
      <c r="G322" s="3"/>
      <c r="H322" s="3"/>
      <c r="I322" s="3"/>
      <c r="J322" s="3"/>
      <c r="K322" s="3"/>
    </row>
    <row r="323" spans="1:11" ht="15.75">
      <c r="A323" s="3"/>
      <c r="B323" s="3"/>
      <c r="C323" s="3"/>
      <c r="D323" s="3"/>
      <c r="E323" s="3"/>
      <c r="F323" s="3"/>
      <c r="G323" s="3"/>
      <c r="H323" s="3"/>
      <c r="I323" s="3"/>
      <c r="J323" s="3"/>
      <c r="K323" s="3"/>
    </row>
    <row r="324" spans="1:11" ht="15.75">
      <c r="A324" s="3"/>
      <c r="B324" s="3"/>
      <c r="C324" s="3"/>
      <c r="D324" s="3"/>
      <c r="E324" s="3"/>
      <c r="F324" s="3"/>
      <c r="G324" s="3"/>
      <c r="H324" s="3"/>
      <c r="I324" s="3"/>
      <c r="J324" s="3"/>
      <c r="K324" s="3"/>
    </row>
    <row r="325" spans="1:11" ht="15.75">
      <c r="A325" s="3"/>
      <c r="B325" s="3"/>
      <c r="C325" s="3"/>
      <c r="D325" s="3"/>
      <c r="E325" s="3"/>
      <c r="F325" s="3"/>
      <c r="G325" s="3"/>
      <c r="H325" s="3"/>
      <c r="I325" s="3"/>
      <c r="J325" s="3"/>
      <c r="K325" s="3"/>
    </row>
    <row r="326" spans="1:11" ht="15.75">
      <c r="A326" s="3"/>
      <c r="B326" s="3"/>
      <c r="C326" s="3"/>
      <c r="D326" s="3"/>
      <c r="E326" s="3"/>
      <c r="F326" s="3"/>
      <c r="G326" s="3"/>
      <c r="H326" s="3"/>
      <c r="I326" s="3"/>
      <c r="J326" s="3"/>
      <c r="K326" s="3"/>
    </row>
    <row r="327" spans="1:11" ht="15.75">
      <c r="A327" s="3"/>
      <c r="B327" s="3"/>
      <c r="C327" s="3"/>
      <c r="D327" s="3"/>
      <c r="E327" s="3"/>
      <c r="F327" s="3"/>
      <c r="G327" s="3"/>
      <c r="H327" s="3"/>
      <c r="I327" s="3"/>
      <c r="J327" s="3"/>
      <c r="K327" s="3"/>
    </row>
    <row r="328" spans="1:11" ht="15.75">
      <c r="A328" s="3"/>
      <c r="B328" s="3"/>
      <c r="C328" s="3"/>
      <c r="D328" s="3"/>
      <c r="E328" s="3"/>
      <c r="F328" s="3"/>
      <c r="G328" s="3"/>
      <c r="H328" s="3"/>
      <c r="I328" s="3"/>
      <c r="J328" s="3"/>
      <c r="K328" s="3"/>
    </row>
    <row r="329" spans="1:11" ht="15.75">
      <c r="A329" s="3"/>
      <c r="B329" s="3"/>
      <c r="C329" s="3"/>
      <c r="D329" s="3"/>
      <c r="E329" s="3"/>
      <c r="F329" s="3"/>
      <c r="G329" s="3"/>
      <c r="H329" s="3"/>
      <c r="I329" s="3"/>
      <c r="J329" s="3"/>
      <c r="K329" s="3"/>
    </row>
    <row r="330" spans="1:11" ht="15.75">
      <c r="A330" s="3"/>
      <c r="B330" s="3"/>
      <c r="C330" s="3"/>
      <c r="D330" s="3"/>
      <c r="E330" s="3"/>
      <c r="F330" s="3"/>
      <c r="G330" s="3"/>
      <c r="H330" s="3"/>
      <c r="I330" s="3"/>
      <c r="J330" s="3"/>
      <c r="K330" s="3"/>
    </row>
    <row r="331" spans="1:11" ht="15.75">
      <c r="A331" s="3"/>
      <c r="B331" s="3"/>
      <c r="C331" s="3"/>
      <c r="D331" s="3"/>
      <c r="E331" s="3"/>
      <c r="F331" s="3"/>
      <c r="G331" s="3"/>
      <c r="H331" s="3"/>
      <c r="I331" s="3"/>
      <c r="J331" s="3"/>
      <c r="K331" s="3"/>
    </row>
    <row r="332" spans="1:11" ht="15.75">
      <c r="A332" s="3"/>
      <c r="B332" s="3"/>
      <c r="C332" s="3"/>
      <c r="D332" s="3"/>
      <c r="E332" s="3"/>
      <c r="F332" s="3"/>
      <c r="G332" s="3"/>
      <c r="H332" s="3"/>
      <c r="I332" s="3"/>
      <c r="J332" s="3"/>
      <c r="K332" s="3"/>
    </row>
    <row r="333" spans="1:11" ht="15.75">
      <c r="A333" s="3"/>
      <c r="B333" s="3"/>
      <c r="C333" s="3"/>
      <c r="D333" s="3"/>
      <c r="E333" s="3"/>
      <c r="F333" s="3"/>
      <c r="G333" s="3"/>
      <c r="H333" s="3"/>
      <c r="I333" s="3"/>
      <c r="J333" s="3"/>
      <c r="K333" s="3"/>
    </row>
    <row r="334" spans="1:11" ht="15.75">
      <c r="A334" s="3"/>
      <c r="B334" s="3"/>
      <c r="C334" s="3"/>
      <c r="D334" s="3"/>
      <c r="E334" s="3"/>
      <c r="F334" s="3"/>
      <c r="G334" s="3"/>
      <c r="H334" s="3"/>
      <c r="I334" s="3"/>
      <c r="J334" s="3"/>
      <c r="K334" s="3"/>
    </row>
    <row r="335" spans="1:11" ht="15.75">
      <c r="A335" s="3"/>
      <c r="B335" s="3"/>
      <c r="C335" s="3"/>
      <c r="D335" s="3"/>
      <c r="E335" s="3"/>
      <c r="F335" s="3"/>
      <c r="G335" s="3"/>
      <c r="H335" s="3"/>
      <c r="I335" s="3"/>
      <c r="J335" s="3"/>
      <c r="K335" s="3"/>
    </row>
    <row r="336" spans="1:11" ht="15.75">
      <c r="A336" s="3"/>
      <c r="B336" s="3"/>
      <c r="C336" s="3"/>
      <c r="D336" s="3"/>
      <c r="E336" s="3"/>
      <c r="F336" s="3"/>
      <c r="G336" s="3"/>
      <c r="H336" s="3"/>
      <c r="I336" s="3"/>
      <c r="J336" s="3"/>
      <c r="K336" s="3"/>
    </row>
    <row r="337" spans="1:11" ht="15.75">
      <c r="A337" s="3"/>
      <c r="B337" s="3"/>
      <c r="C337" s="3"/>
      <c r="D337" s="3"/>
      <c r="E337" s="3"/>
      <c r="F337" s="3"/>
      <c r="G337" s="3"/>
      <c r="H337" s="3"/>
      <c r="I337" s="3"/>
      <c r="J337" s="3"/>
      <c r="K337" s="3"/>
    </row>
    <row r="338" spans="1:11" ht="15.75">
      <c r="A338" s="3"/>
      <c r="B338" s="3"/>
      <c r="C338" s="3"/>
      <c r="D338" s="3"/>
      <c r="E338" s="3"/>
      <c r="F338" s="3"/>
      <c r="G338" s="3"/>
      <c r="H338" s="3"/>
      <c r="I338" s="3"/>
      <c r="J338" s="3"/>
      <c r="K338" s="3"/>
    </row>
    <row r="339" spans="1:11" ht="15.75">
      <c r="A339" s="3"/>
      <c r="B339" s="3"/>
      <c r="C339" s="3"/>
      <c r="D339" s="3"/>
      <c r="E339" s="3"/>
      <c r="F339" s="3"/>
      <c r="G339" s="3"/>
      <c r="H339" s="3"/>
      <c r="I339" s="3"/>
      <c r="J339" s="3"/>
      <c r="K339" s="3"/>
    </row>
    <row r="340" spans="1:11" ht="15.75">
      <c r="A340" s="3"/>
      <c r="B340" s="3"/>
      <c r="C340" s="3"/>
      <c r="D340" s="3"/>
      <c r="E340" s="3"/>
      <c r="F340" s="3"/>
      <c r="G340" s="3"/>
      <c r="H340" s="3"/>
      <c r="I340" s="3"/>
      <c r="J340" s="3"/>
      <c r="K340" s="3"/>
    </row>
    <row r="341" spans="1:11" ht="15.75">
      <c r="A341" s="3"/>
      <c r="B341" s="3"/>
      <c r="C341" s="3"/>
      <c r="D341" s="3"/>
      <c r="E341" s="3"/>
      <c r="F341" s="3"/>
      <c r="G341" s="3"/>
      <c r="H341" s="3"/>
      <c r="I341" s="3"/>
      <c r="J341" s="3"/>
      <c r="K341" s="3"/>
    </row>
    <row r="342" spans="1:11" ht="15.75">
      <c r="A342" s="3"/>
      <c r="B342" s="3"/>
      <c r="C342" s="3"/>
      <c r="D342" s="3"/>
      <c r="E342" s="3"/>
      <c r="F342" s="3"/>
      <c r="G342" s="3"/>
      <c r="H342" s="3"/>
      <c r="I342" s="3"/>
      <c r="J342" s="3"/>
      <c r="K342" s="3"/>
    </row>
    <row r="343" spans="1:11" ht="15.75">
      <c r="A343" s="3"/>
      <c r="B343" s="3"/>
      <c r="C343" s="3"/>
      <c r="D343" s="3"/>
      <c r="E343" s="3"/>
      <c r="F343" s="3"/>
      <c r="G343" s="3"/>
      <c r="H343" s="3"/>
      <c r="I343" s="3"/>
      <c r="J343" s="3"/>
      <c r="K343" s="3"/>
    </row>
    <row r="344" spans="1:11" ht="15.75">
      <c r="A344" s="3"/>
      <c r="B344" s="3"/>
      <c r="C344" s="3"/>
      <c r="D344" s="3"/>
      <c r="E344" s="3"/>
      <c r="F344" s="3"/>
      <c r="G344" s="3"/>
      <c r="H344" s="3"/>
      <c r="I344" s="3"/>
      <c r="J344" s="3"/>
      <c r="K344" s="3"/>
    </row>
    <row r="345" spans="1:11" ht="15.75">
      <c r="A345" s="3"/>
      <c r="B345" s="3"/>
      <c r="C345" s="3"/>
      <c r="D345" s="3"/>
      <c r="E345" s="3"/>
      <c r="F345" s="3"/>
      <c r="G345" s="3"/>
      <c r="H345" s="3"/>
      <c r="I345" s="3"/>
      <c r="J345" s="3"/>
      <c r="K345" s="3"/>
    </row>
    <row r="346" spans="1:11" ht="15.75">
      <c r="A346" s="3"/>
      <c r="B346" s="3"/>
      <c r="C346" s="3"/>
      <c r="D346" s="3"/>
      <c r="E346" s="3"/>
      <c r="F346" s="3"/>
      <c r="G346" s="3"/>
      <c r="H346" s="3"/>
      <c r="I346" s="3"/>
      <c r="J346" s="3"/>
      <c r="K346" s="3"/>
    </row>
    <row r="347" spans="1:11" ht="15.75">
      <c r="A347" s="3"/>
      <c r="B347" s="3"/>
      <c r="C347" s="3"/>
      <c r="D347" s="3"/>
      <c r="E347" s="3"/>
      <c r="F347" s="3"/>
      <c r="G347" s="3"/>
      <c r="H347" s="3"/>
      <c r="I347" s="3"/>
      <c r="J347" s="3"/>
      <c r="K347" s="3"/>
    </row>
    <row r="348" spans="1:11" ht="15.75">
      <c r="A348" s="3"/>
      <c r="B348" s="3"/>
      <c r="C348" s="3"/>
      <c r="D348" s="3"/>
      <c r="E348" s="3"/>
      <c r="F348" s="3"/>
      <c r="G348" s="3"/>
      <c r="H348" s="3"/>
      <c r="I348" s="3"/>
      <c r="J348" s="3"/>
      <c r="K348" s="3"/>
    </row>
    <row r="349" spans="1:11" ht="15.75">
      <c r="A349" s="3"/>
      <c r="B349" s="3"/>
      <c r="C349" s="3"/>
      <c r="D349" s="3"/>
      <c r="E349" s="3"/>
      <c r="F349" s="3"/>
      <c r="G349" s="3"/>
      <c r="H349" s="3"/>
      <c r="I349" s="3"/>
      <c r="J349" s="3"/>
      <c r="K349" s="3"/>
    </row>
    <row r="350" spans="1:11" ht="15.75">
      <c r="A350" s="3"/>
      <c r="B350" s="3"/>
      <c r="C350" s="3"/>
      <c r="D350" s="3"/>
      <c r="E350" s="3"/>
      <c r="F350" s="3"/>
      <c r="G350" s="3"/>
      <c r="H350" s="3"/>
      <c r="I350" s="3"/>
      <c r="J350" s="3"/>
      <c r="K350" s="3"/>
    </row>
    <row r="351" spans="1:11" ht="15.75">
      <c r="A351" s="3"/>
      <c r="B351" s="3"/>
      <c r="C351" s="3"/>
      <c r="D351" s="3"/>
      <c r="E351" s="3"/>
      <c r="F351" s="3"/>
      <c r="G351" s="3"/>
      <c r="H351" s="3"/>
      <c r="I351" s="3"/>
      <c r="J351" s="3"/>
      <c r="K351" s="3"/>
    </row>
    <row r="352" spans="1:11" ht="15.75">
      <c r="A352" s="3"/>
      <c r="B352" s="3"/>
      <c r="C352" s="3"/>
      <c r="D352" s="3"/>
      <c r="E352" s="3"/>
      <c r="F352" s="3"/>
      <c r="G352" s="3"/>
      <c r="H352" s="3"/>
      <c r="I352" s="3"/>
      <c r="J352" s="3"/>
      <c r="K352" s="3"/>
    </row>
    <row r="353" spans="1:11" ht="15.75">
      <c r="A353" s="3"/>
      <c r="B353" s="3"/>
      <c r="C353" s="3"/>
      <c r="D353" s="3"/>
      <c r="E353" s="3"/>
      <c r="F353" s="3"/>
      <c r="G353" s="3"/>
      <c r="H353" s="3"/>
      <c r="I353" s="3"/>
      <c r="J353" s="3"/>
      <c r="K353" s="3"/>
    </row>
    <row r="354" spans="1:11" ht="15.75">
      <c r="A354" s="3"/>
      <c r="B354" s="3"/>
      <c r="C354" s="3"/>
      <c r="D354" s="3"/>
      <c r="E354" s="3"/>
      <c r="F354" s="3"/>
      <c r="G354" s="3"/>
      <c r="H354" s="3"/>
      <c r="I354" s="3"/>
      <c r="J354" s="3"/>
      <c r="K354" s="3"/>
    </row>
    <row r="355" spans="1:11" ht="15.75">
      <c r="A355" s="3"/>
      <c r="B355" s="3"/>
      <c r="C355" s="3"/>
      <c r="D355" s="3"/>
      <c r="E355" s="3"/>
      <c r="F355" s="3"/>
      <c r="G355" s="3"/>
      <c r="H355" s="3"/>
      <c r="I355" s="3"/>
      <c r="J355" s="3"/>
      <c r="K355" s="3"/>
    </row>
    <row r="356" spans="1:11" ht="15.75">
      <c r="A356" s="3"/>
      <c r="B356" s="3"/>
      <c r="C356" s="3"/>
      <c r="D356" s="3"/>
      <c r="E356" s="3"/>
      <c r="F356" s="3"/>
      <c r="G356" s="3"/>
      <c r="H356" s="3"/>
      <c r="I356" s="3"/>
      <c r="J356" s="3"/>
      <c r="K356" s="3"/>
    </row>
    <row r="357" spans="1:11" ht="15.75">
      <c r="A357" s="3"/>
      <c r="B357" s="3"/>
      <c r="C357" s="3"/>
      <c r="D357" s="3"/>
      <c r="E357" s="3"/>
      <c r="F357" s="3"/>
      <c r="G357" s="3"/>
      <c r="H357" s="3"/>
      <c r="I357" s="3"/>
      <c r="J357" s="3"/>
      <c r="K357" s="3"/>
    </row>
    <row r="358" spans="1:11" ht="15.75">
      <c r="A358" s="3"/>
      <c r="B358" s="3"/>
      <c r="C358" s="3"/>
      <c r="D358" s="3"/>
      <c r="E358" s="3"/>
      <c r="F358" s="3"/>
      <c r="G358" s="3"/>
      <c r="H358" s="3"/>
      <c r="I358" s="3"/>
      <c r="J358" s="3"/>
      <c r="K358" s="3"/>
    </row>
    <row r="359" spans="1:11" ht="15.75">
      <c r="A359" s="3"/>
      <c r="B359" s="3"/>
      <c r="C359" s="3"/>
      <c r="D359" s="3"/>
      <c r="E359" s="3"/>
      <c r="F359" s="3"/>
      <c r="G359" s="3"/>
      <c r="H359" s="3"/>
      <c r="I359" s="3"/>
      <c r="J359" s="3"/>
      <c r="K359" s="3"/>
    </row>
    <row r="360" spans="1:11" ht="15.75">
      <c r="A360" s="3"/>
      <c r="B360" s="3"/>
      <c r="C360" s="3"/>
      <c r="D360" s="3"/>
      <c r="E360" s="3"/>
      <c r="F360" s="3"/>
      <c r="G360" s="3"/>
      <c r="H360" s="3"/>
      <c r="I360" s="3"/>
      <c r="J360" s="3"/>
      <c r="K360" s="3"/>
    </row>
    <row r="361" spans="1:11" ht="15.75">
      <c r="A361" s="3"/>
      <c r="B361" s="3"/>
      <c r="C361" s="3"/>
      <c r="D361" s="3"/>
      <c r="E361" s="3"/>
      <c r="F361" s="3"/>
      <c r="G361" s="3"/>
      <c r="H361" s="3"/>
      <c r="I361" s="3"/>
      <c r="J361" s="3"/>
      <c r="K361" s="3"/>
    </row>
    <row r="362" spans="1:11" ht="15.75">
      <c r="A362" s="3"/>
      <c r="B362" s="3"/>
      <c r="C362" s="3"/>
      <c r="D362" s="3"/>
      <c r="E362" s="3"/>
      <c r="F362" s="3"/>
      <c r="G362" s="3"/>
      <c r="H362" s="3"/>
      <c r="I362" s="3"/>
      <c r="J362" s="3"/>
      <c r="K362" s="3"/>
    </row>
    <row r="363" spans="1:11" ht="15.75">
      <c r="A363" s="3"/>
      <c r="B363" s="3"/>
      <c r="C363" s="3"/>
      <c r="D363" s="3"/>
      <c r="E363" s="3"/>
      <c r="F363" s="3"/>
      <c r="G363" s="3"/>
      <c r="H363" s="3"/>
      <c r="I363" s="3"/>
      <c r="J363" s="3"/>
      <c r="K363" s="3"/>
    </row>
    <row r="364" spans="1:11" ht="15.75">
      <c r="A364" s="3"/>
      <c r="B364" s="3"/>
      <c r="C364" s="3"/>
      <c r="D364" s="3"/>
      <c r="E364" s="3"/>
      <c r="F364" s="3"/>
      <c r="G364" s="3"/>
      <c r="H364" s="3"/>
      <c r="I364" s="3"/>
      <c r="J364" s="3"/>
      <c r="K364" s="3"/>
    </row>
    <row r="365" spans="1:11" ht="15.75">
      <c r="A365" s="3"/>
      <c r="B365" s="3"/>
      <c r="C365" s="3"/>
      <c r="D365" s="3"/>
      <c r="E365" s="3"/>
      <c r="F365" s="3"/>
      <c r="G365" s="3"/>
      <c r="H365" s="3"/>
      <c r="I365" s="3"/>
      <c r="J365" s="3"/>
      <c r="K365" s="3"/>
    </row>
    <row r="366" spans="1:11" ht="15.75">
      <c r="A366" s="3"/>
      <c r="B366" s="3"/>
      <c r="C366" s="3"/>
      <c r="D366" s="3"/>
      <c r="E366" s="3"/>
      <c r="F366" s="3"/>
      <c r="G366" s="3"/>
      <c r="H366" s="3"/>
      <c r="I366" s="3"/>
      <c r="J366" s="3"/>
      <c r="K366" s="3"/>
    </row>
    <row r="367" spans="1:11" ht="15.75">
      <c r="A367" s="3"/>
      <c r="B367" s="3"/>
      <c r="C367" s="3"/>
      <c r="D367" s="3"/>
      <c r="E367" s="3"/>
      <c r="F367" s="3"/>
      <c r="G367" s="3"/>
      <c r="H367" s="3"/>
      <c r="I367" s="3"/>
      <c r="J367" s="3"/>
      <c r="K367" s="3"/>
    </row>
    <row r="368" spans="1:11" ht="15.75">
      <c r="A368" s="3"/>
      <c r="B368" s="3"/>
      <c r="C368" s="3"/>
      <c r="D368" s="3"/>
      <c r="E368" s="3"/>
      <c r="F368" s="3"/>
      <c r="G368" s="3"/>
      <c r="H368" s="3"/>
      <c r="I368" s="3"/>
      <c r="J368" s="3"/>
      <c r="K368" s="3"/>
    </row>
    <row r="369" spans="1:11" ht="15.75">
      <c r="A369" s="3"/>
      <c r="B369" s="3"/>
      <c r="C369" s="3"/>
      <c r="D369" s="3"/>
      <c r="E369" s="3"/>
      <c r="F369" s="3"/>
      <c r="G369" s="3"/>
      <c r="H369" s="3"/>
      <c r="I369" s="3"/>
      <c r="J369" s="3"/>
      <c r="K369" s="3"/>
    </row>
    <row r="370" spans="1:11" ht="15.75">
      <c r="A370" s="3"/>
      <c r="B370" s="3"/>
      <c r="C370" s="3"/>
      <c r="D370" s="3"/>
      <c r="E370" s="3"/>
      <c r="F370" s="3"/>
      <c r="G370" s="3"/>
      <c r="H370" s="3"/>
      <c r="I370" s="3"/>
      <c r="J370" s="3"/>
      <c r="K370" s="3"/>
    </row>
    <row r="371" spans="1:11" ht="15.75">
      <c r="A371" s="3"/>
      <c r="B371" s="3"/>
      <c r="C371" s="3"/>
      <c r="D371" s="3"/>
      <c r="E371" s="3"/>
      <c r="F371" s="3"/>
      <c r="G371" s="3"/>
      <c r="H371" s="3"/>
      <c r="I371" s="3"/>
      <c r="J371" s="3"/>
      <c r="K371" s="3"/>
    </row>
    <row r="372" spans="1:11" ht="15.75">
      <c r="A372" s="3"/>
      <c r="B372" s="3"/>
      <c r="C372" s="3"/>
      <c r="D372" s="3"/>
      <c r="E372" s="3"/>
      <c r="F372" s="3"/>
      <c r="G372" s="3"/>
      <c r="H372" s="3"/>
      <c r="I372" s="3"/>
      <c r="J372" s="3"/>
      <c r="K372" s="3"/>
    </row>
    <row r="373" spans="1:11" ht="15.75">
      <c r="A373" s="3"/>
      <c r="B373" s="3"/>
      <c r="C373" s="3"/>
      <c r="D373" s="3"/>
      <c r="E373" s="3"/>
      <c r="F373" s="3"/>
      <c r="G373" s="3"/>
      <c r="H373" s="3"/>
      <c r="I373" s="3"/>
      <c r="J373" s="3"/>
      <c r="K373" s="3"/>
    </row>
    <row r="374" spans="1:11" ht="15.75">
      <c r="A374" s="3"/>
      <c r="B374" s="3"/>
      <c r="C374" s="3"/>
      <c r="D374" s="3"/>
      <c r="E374" s="3"/>
      <c r="F374" s="3"/>
      <c r="G374" s="3"/>
      <c r="H374" s="3"/>
      <c r="I374" s="3"/>
      <c r="J374" s="3"/>
      <c r="K374" s="3"/>
    </row>
    <row r="375" spans="1:11" ht="15.75">
      <c r="A375" s="3"/>
      <c r="B375" s="3"/>
      <c r="C375" s="3"/>
      <c r="D375" s="3"/>
      <c r="E375" s="3"/>
      <c r="F375" s="3"/>
      <c r="G375" s="3"/>
      <c r="H375" s="3"/>
      <c r="I375" s="3"/>
      <c r="J375" s="3"/>
      <c r="K375" s="3"/>
    </row>
    <row r="376" spans="1:11" ht="15.75">
      <c r="A376" s="3"/>
      <c r="B376" s="3"/>
      <c r="C376" s="3"/>
      <c r="D376" s="3"/>
      <c r="E376" s="3"/>
      <c r="F376" s="3"/>
      <c r="G376" s="3"/>
      <c r="H376" s="3"/>
      <c r="I376" s="3"/>
      <c r="J376" s="3"/>
      <c r="K376" s="3"/>
    </row>
    <row r="377" spans="1:11" ht="15.75">
      <c r="A377" s="3"/>
      <c r="B377" s="3"/>
      <c r="C377" s="3"/>
      <c r="D377" s="3"/>
      <c r="E377" s="3"/>
      <c r="F377" s="3"/>
      <c r="G377" s="3"/>
      <c r="H377" s="3"/>
      <c r="I377" s="3"/>
      <c r="J377" s="3"/>
      <c r="K377" s="3"/>
    </row>
    <row r="378" spans="1:11" ht="15.75">
      <c r="A378" s="3"/>
      <c r="B378" s="3"/>
      <c r="C378" s="3"/>
      <c r="D378" s="3"/>
      <c r="E378" s="3"/>
      <c r="F378" s="3"/>
      <c r="G378" s="3"/>
      <c r="H378" s="3"/>
      <c r="I378" s="3"/>
      <c r="J378" s="3"/>
      <c r="K378" s="3"/>
    </row>
    <row r="379" spans="1:11" ht="15.75">
      <c r="A379" s="3"/>
      <c r="B379" s="3"/>
      <c r="C379" s="3"/>
      <c r="D379" s="3"/>
      <c r="E379" s="3"/>
      <c r="F379" s="3"/>
      <c r="G379" s="3"/>
      <c r="H379" s="3"/>
      <c r="I379" s="3"/>
      <c r="J379" s="3"/>
      <c r="K379" s="3"/>
    </row>
    <row r="380" spans="1:11" ht="15.75">
      <c r="A380" s="3"/>
      <c r="B380" s="3"/>
      <c r="C380" s="3"/>
      <c r="D380" s="3"/>
      <c r="E380" s="3"/>
      <c r="F380" s="3"/>
      <c r="G380" s="3"/>
      <c r="H380" s="3"/>
      <c r="I380" s="3"/>
      <c r="J380" s="3"/>
      <c r="K380" s="3"/>
    </row>
    <row r="381" spans="1:11" ht="15.75">
      <c r="A381" s="3"/>
      <c r="B381" s="3"/>
      <c r="C381" s="3"/>
      <c r="D381" s="3"/>
      <c r="E381" s="3"/>
      <c r="F381" s="3"/>
      <c r="G381" s="3"/>
      <c r="H381" s="3"/>
      <c r="I381" s="3"/>
      <c r="J381" s="3"/>
      <c r="K381" s="3"/>
    </row>
    <row r="382" spans="1:11" ht="15.75">
      <c r="A382" s="3"/>
      <c r="B382" s="3"/>
      <c r="C382" s="3"/>
      <c r="D382" s="3"/>
      <c r="E382" s="3"/>
      <c r="F382" s="3"/>
      <c r="G382" s="3"/>
      <c r="H382" s="3"/>
      <c r="I382" s="3"/>
      <c r="J382" s="3"/>
      <c r="K382" s="3"/>
    </row>
    <row r="383" spans="1:11" ht="15.75">
      <c r="A383" s="3"/>
      <c r="B383" s="3"/>
      <c r="C383" s="3"/>
      <c r="D383" s="3"/>
      <c r="E383" s="3"/>
      <c r="F383" s="3"/>
      <c r="G383" s="3"/>
      <c r="H383" s="3"/>
      <c r="I383" s="3"/>
      <c r="J383" s="3"/>
      <c r="K383" s="3"/>
    </row>
    <row r="384" spans="1:11" ht="15.75">
      <c r="A384" s="3"/>
      <c r="B384" s="3"/>
      <c r="C384" s="3"/>
      <c r="D384" s="3"/>
      <c r="E384" s="3"/>
      <c r="F384" s="3"/>
      <c r="G384" s="3"/>
      <c r="H384" s="3"/>
      <c r="I384" s="3"/>
      <c r="J384" s="3"/>
      <c r="K384" s="3"/>
    </row>
    <row r="385" spans="1:11" ht="15.75">
      <c r="A385" s="3"/>
      <c r="B385" s="3"/>
      <c r="C385" s="3"/>
      <c r="D385" s="3"/>
      <c r="E385" s="3"/>
      <c r="F385" s="3"/>
      <c r="G385" s="3"/>
      <c r="H385" s="3"/>
      <c r="I385" s="3"/>
      <c r="J385" s="3"/>
      <c r="K385" s="3"/>
    </row>
    <row r="386" spans="1:11" ht="15.75">
      <c r="A386" s="3"/>
      <c r="B386" s="3"/>
      <c r="C386" s="3"/>
      <c r="D386" s="3"/>
      <c r="E386" s="3"/>
      <c r="F386" s="3"/>
      <c r="G386" s="3"/>
      <c r="H386" s="3"/>
      <c r="I386" s="3"/>
      <c r="J386" s="3"/>
      <c r="K386" s="3"/>
    </row>
    <row r="387" spans="1:11" ht="15.75">
      <c r="A387" s="3"/>
      <c r="B387" s="3"/>
      <c r="C387" s="3"/>
      <c r="D387" s="3"/>
      <c r="E387" s="3"/>
      <c r="F387" s="3"/>
      <c r="G387" s="3"/>
      <c r="H387" s="3"/>
      <c r="I387" s="3"/>
      <c r="J387" s="3"/>
      <c r="K387" s="3"/>
    </row>
    <row r="388" spans="1:11" ht="15.75">
      <c r="A388" s="3"/>
      <c r="B388" s="3"/>
      <c r="C388" s="3"/>
      <c r="D388" s="3"/>
      <c r="E388" s="3"/>
      <c r="F388" s="3"/>
      <c r="G388" s="3"/>
      <c r="H388" s="3"/>
      <c r="I388" s="3"/>
      <c r="J388" s="3"/>
      <c r="K388" s="3"/>
    </row>
    <row r="389" spans="5:9" ht="15.75">
      <c r="E389" s="3"/>
      <c r="F389" s="3"/>
      <c r="G389" s="3"/>
      <c r="H389" s="3"/>
      <c r="I389" s="3"/>
    </row>
  </sheetData>
  <sheetProtection/>
  <mergeCells count="263">
    <mergeCell ref="A305:A309"/>
    <mergeCell ref="B305:B309"/>
    <mergeCell ref="C305:C309"/>
    <mergeCell ref="K305:K309"/>
    <mergeCell ref="A300:A304"/>
    <mergeCell ref="B300:B304"/>
    <mergeCell ref="C300:C304"/>
    <mergeCell ref="K300:K304"/>
    <mergeCell ref="A290:A294"/>
    <mergeCell ref="B290:B294"/>
    <mergeCell ref="C290:C294"/>
    <mergeCell ref="K290:K294"/>
    <mergeCell ref="A295:A299"/>
    <mergeCell ref="B295:B299"/>
    <mergeCell ref="C295:C299"/>
    <mergeCell ref="K295:K299"/>
    <mergeCell ref="A280:A284"/>
    <mergeCell ref="B280:B284"/>
    <mergeCell ref="C280:C284"/>
    <mergeCell ref="K280:K284"/>
    <mergeCell ref="A285:A289"/>
    <mergeCell ref="B285:B289"/>
    <mergeCell ref="C285:C289"/>
    <mergeCell ref="K285:K289"/>
    <mergeCell ref="A270:A274"/>
    <mergeCell ref="B270:B274"/>
    <mergeCell ref="C270:C274"/>
    <mergeCell ref="K270:K274"/>
    <mergeCell ref="A275:A279"/>
    <mergeCell ref="B275:B279"/>
    <mergeCell ref="C275:C279"/>
    <mergeCell ref="K275:K279"/>
    <mergeCell ref="A260:A264"/>
    <mergeCell ref="B260:B264"/>
    <mergeCell ref="C260:C264"/>
    <mergeCell ref="K260:K264"/>
    <mergeCell ref="A265:A269"/>
    <mergeCell ref="B265:B269"/>
    <mergeCell ref="C265:C269"/>
    <mergeCell ref="K265:K269"/>
    <mergeCell ref="A250:A254"/>
    <mergeCell ref="B250:B254"/>
    <mergeCell ref="C250:C254"/>
    <mergeCell ref="K250:K254"/>
    <mergeCell ref="A255:A259"/>
    <mergeCell ref="B255:B259"/>
    <mergeCell ref="C255:C259"/>
    <mergeCell ref="K255:K259"/>
    <mergeCell ref="A240:A244"/>
    <mergeCell ref="B240:B244"/>
    <mergeCell ref="C240:C244"/>
    <mergeCell ref="K240:K244"/>
    <mergeCell ref="A245:A249"/>
    <mergeCell ref="B245:B249"/>
    <mergeCell ref="C245:C249"/>
    <mergeCell ref="K245:K249"/>
    <mergeCell ref="A230:A234"/>
    <mergeCell ref="B230:B234"/>
    <mergeCell ref="C230:C234"/>
    <mergeCell ref="K230:K234"/>
    <mergeCell ref="A235:A239"/>
    <mergeCell ref="B235:B239"/>
    <mergeCell ref="C235:C239"/>
    <mergeCell ref="K235:K239"/>
    <mergeCell ref="A220:A224"/>
    <mergeCell ref="B220:B224"/>
    <mergeCell ref="C220:C224"/>
    <mergeCell ref="K220:K224"/>
    <mergeCell ref="A225:A229"/>
    <mergeCell ref="B225:B229"/>
    <mergeCell ref="C225:C229"/>
    <mergeCell ref="K225:K229"/>
    <mergeCell ref="A210:A214"/>
    <mergeCell ref="B210:B214"/>
    <mergeCell ref="C210:C214"/>
    <mergeCell ref="K210:K214"/>
    <mergeCell ref="A215:A219"/>
    <mergeCell ref="B215:B219"/>
    <mergeCell ref="C215:C219"/>
    <mergeCell ref="K215:K219"/>
    <mergeCell ref="A205:A209"/>
    <mergeCell ref="B205:B209"/>
    <mergeCell ref="C205:C209"/>
    <mergeCell ref="K205:K209"/>
    <mergeCell ref="K200:K204"/>
    <mergeCell ref="C200:C204"/>
    <mergeCell ref="B200:B204"/>
    <mergeCell ref="A200:A204"/>
    <mergeCell ref="B22:B26"/>
    <mergeCell ref="A142:A144"/>
    <mergeCell ref="C142:C144"/>
    <mergeCell ref="K142:K144"/>
    <mergeCell ref="A12:A16"/>
    <mergeCell ref="A127:A131"/>
    <mergeCell ref="B127:B131"/>
    <mergeCell ref="C127:C131"/>
    <mergeCell ref="K127:K131"/>
    <mergeCell ref="B17:B21"/>
    <mergeCell ref="A37:A41"/>
    <mergeCell ref="K12:K16"/>
    <mergeCell ref="K27:K31"/>
    <mergeCell ref="B27:B31"/>
    <mergeCell ref="K17:K21"/>
    <mergeCell ref="A32:A36"/>
    <mergeCell ref="B32:B36"/>
    <mergeCell ref="A22:A26"/>
    <mergeCell ref="C12:C16"/>
    <mergeCell ref="C17:C21"/>
    <mergeCell ref="A17:A21"/>
    <mergeCell ref="H4:H5"/>
    <mergeCell ref="I4:I5"/>
    <mergeCell ref="A8:C8"/>
    <mergeCell ref="A9:C9"/>
    <mergeCell ref="A10:C10"/>
    <mergeCell ref="A11:C11"/>
    <mergeCell ref="E4:E5"/>
    <mergeCell ref="C3:C5"/>
    <mergeCell ref="B12:B16"/>
    <mergeCell ref="B42:B46"/>
    <mergeCell ref="C42:C46"/>
    <mergeCell ref="K42:K46"/>
    <mergeCell ref="C27:C31"/>
    <mergeCell ref="K22:K26"/>
    <mergeCell ref="C22:C26"/>
    <mergeCell ref="C32:C36"/>
    <mergeCell ref="K32:K36"/>
    <mergeCell ref="K37:K41"/>
    <mergeCell ref="B37:B41"/>
    <mergeCell ref="A3:A5"/>
    <mergeCell ref="B3:B5"/>
    <mergeCell ref="D4:D5"/>
    <mergeCell ref="A7:B7"/>
    <mergeCell ref="I1:J1"/>
    <mergeCell ref="A2:K2"/>
    <mergeCell ref="E3:I3"/>
    <mergeCell ref="F4:F5"/>
    <mergeCell ref="G4:G5"/>
    <mergeCell ref="K3:K5"/>
    <mergeCell ref="K57:K61"/>
    <mergeCell ref="C47:C51"/>
    <mergeCell ref="C52:C56"/>
    <mergeCell ref="K47:K51"/>
    <mergeCell ref="A27:A31"/>
    <mergeCell ref="J3:J5"/>
    <mergeCell ref="A42:A46"/>
    <mergeCell ref="A52:A56"/>
    <mergeCell ref="C37:C41"/>
    <mergeCell ref="B52:B56"/>
    <mergeCell ref="K72:K76"/>
    <mergeCell ref="A57:A61"/>
    <mergeCell ref="B62:B66"/>
    <mergeCell ref="A67:A71"/>
    <mergeCell ref="K52:K56"/>
    <mergeCell ref="B47:B51"/>
    <mergeCell ref="A47:A51"/>
    <mergeCell ref="C62:C66"/>
    <mergeCell ref="K62:K66"/>
    <mergeCell ref="C57:C61"/>
    <mergeCell ref="K107:K111"/>
    <mergeCell ref="K97:K101"/>
    <mergeCell ref="K102:K106"/>
    <mergeCell ref="A102:A106"/>
    <mergeCell ref="B57:B61"/>
    <mergeCell ref="A62:A66"/>
    <mergeCell ref="C67:C71"/>
    <mergeCell ref="K67:K71"/>
    <mergeCell ref="A72:A76"/>
    <mergeCell ref="C72:C76"/>
    <mergeCell ref="C97:C101"/>
    <mergeCell ref="B82:B86"/>
    <mergeCell ref="B67:B71"/>
    <mergeCell ref="C82:C86"/>
    <mergeCell ref="B97:B101"/>
    <mergeCell ref="A107:A111"/>
    <mergeCell ref="B107:B111"/>
    <mergeCell ref="C107:C111"/>
    <mergeCell ref="A77:A81"/>
    <mergeCell ref="B77:B81"/>
    <mergeCell ref="C77:C81"/>
    <mergeCell ref="K77:K81"/>
    <mergeCell ref="A82:A86"/>
    <mergeCell ref="A97:A101"/>
    <mergeCell ref="K82:K86"/>
    <mergeCell ref="B87:B91"/>
    <mergeCell ref="C87:C91"/>
    <mergeCell ref="K87:K91"/>
    <mergeCell ref="A92:A96"/>
    <mergeCell ref="B92:B96"/>
    <mergeCell ref="A122:A126"/>
    <mergeCell ref="B102:B106"/>
    <mergeCell ref="C102:C106"/>
    <mergeCell ref="K122:K126"/>
    <mergeCell ref="A87:A91"/>
    <mergeCell ref="B150:B154"/>
    <mergeCell ref="C150:C154"/>
    <mergeCell ref="K150:K154"/>
    <mergeCell ref="A132:A136"/>
    <mergeCell ref="B132:B136"/>
    <mergeCell ref="K155:K159"/>
    <mergeCell ref="C132:C136"/>
    <mergeCell ref="K132:K136"/>
    <mergeCell ref="A137:A141"/>
    <mergeCell ref="B137:B141"/>
    <mergeCell ref="C137:C141"/>
    <mergeCell ref="K137:K141"/>
    <mergeCell ref="C92:C96"/>
    <mergeCell ref="K92:K96"/>
    <mergeCell ref="B122:B126"/>
    <mergeCell ref="C122:C126"/>
    <mergeCell ref="A112:A116"/>
    <mergeCell ref="B112:B116"/>
    <mergeCell ref="C112:C116"/>
    <mergeCell ref="K112:K116"/>
    <mergeCell ref="A117:A121"/>
    <mergeCell ref="B117:B121"/>
    <mergeCell ref="C117:C121"/>
    <mergeCell ref="K117:K121"/>
    <mergeCell ref="A160:A164"/>
    <mergeCell ref="B160:B164"/>
    <mergeCell ref="C160:C164"/>
    <mergeCell ref="K160:K164"/>
    <mergeCell ref="A145:A149"/>
    <mergeCell ref="A155:A159"/>
    <mergeCell ref="A150:A154"/>
    <mergeCell ref="C155:C159"/>
    <mergeCell ref="J7:K7"/>
    <mergeCell ref="J8:K8"/>
    <mergeCell ref="J9:K9"/>
    <mergeCell ref="J10:K10"/>
    <mergeCell ref="J11:K11"/>
    <mergeCell ref="B155:B159"/>
    <mergeCell ref="B145:B149"/>
    <mergeCell ref="C145:C149"/>
    <mergeCell ref="K145:K149"/>
    <mergeCell ref="B72:B76"/>
    <mergeCell ref="C180:C184"/>
    <mergeCell ref="K180:K184"/>
    <mergeCell ref="B165:B169"/>
    <mergeCell ref="C165:C169"/>
    <mergeCell ref="K165:K169"/>
    <mergeCell ref="A170:A174"/>
    <mergeCell ref="B170:B174"/>
    <mergeCell ref="C170:C174"/>
    <mergeCell ref="K170:K174"/>
    <mergeCell ref="A165:A169"/>
    <mergeCell ref="A195:A199"/>
    <mergeCell ref="B195:B199"/>
    <mergeCell ref="C195:C199"/>
    <mergeCell ref="K195:K199"/>
    <mergeCell ref="A175:A179"/>
    <mergeCell ref="B175:B179"/>
    <mergeCell ref="C175:C179"/>
    <mergeCell ref="K175:K179"/>
    <mergeCell ref="A180:A184"/>
    <mergeCell ref="B180:B184"/>
    <mergeCell ref="A185:A189"/>
    <mergeCell ref="B185:B189"/>
    <mergeCell ref="C185:C189"/>
    <mergeCell ref="K185:K189"/>
    <mergeCell ref="A190:A194"/>
    <mergeCell ref="B190:B194"/>
    <mergeCell ref="C190:C194"/>
    <mergeCell ref="K190:K194"/>
  </mergeCells>
  <printOptions horizontalCentered="1" verticalCentered="1"/>
  <pageMargins left="0.1968503937007874" right="0.1968503937007874" top="0.1968503937007874" bottom="0.1968503937007874" header="0" footer="0"/>
  <pageSetup fitToHeight="0" fitToWidth="1" horizontalDpi="600" verticalDpi="600" orientation="landscape" paperSize="9" scale="72" r:id="rId1"/>
  <headerFooter alignWithMargins="0">
    <oddHeader>&amp;R&amp;P</oddHeader>
  </headerFooter>
  <rowBreaks count="2" manualBreakCount="2">
    <brk id="136" max="255" man="1"/>
    <brk id="17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kosolap</dc:creator>
  <cp:keywords/>
  <dc:description/>
  <cp:lastModifiedBy>Admin</cp:lastModifiedBy>
  <cp:lastPrinted>2021-06-18T11:25:28Z</cp:lastPrinted>
  <dcterms:created xsi:type="dcterms:W3CDTF">2012-03-26T12:26:16Z</dcterms:created>
  <dcterms:modified xsi:type="dcterms:W3CDTF">2021-07-01T11:54:20Z</dcterms:modified>
  <cp:category/>
  <cp:version/>
  <cp:contentType/>
  <cp:contentStatus/>
</cp:coreProperties>
</file>